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osovskayaia\Desktop\"/>
    </mc:Choice>
  </mc:AlternateContent>
  <bookViews>
    <workbookView xWindow="0" yWindow="0" windowWidth="21600" windowHeight="9735" tabRatio="999" firstSheet="1" activeTab="1"/>
  </bookViews>
  <sheets>
    <sheet name="2018 год" sheetId="1" r:id="rId1"/>
    <sheet name="2025_для новости_РК" sheetId="36" r:id="rId2"/>
  </sheets>
  <definedNames>
    <definedName name="_xlnm._FilterDatabase" localSheetId="0" hidden="1">'2018 год'!$A$1:$O$69</definedName>
    <definedName name="_xlnm._FilterDatabase" localSheetId="1" hidden="1">'2025_для новости_РК'!$A$3:$J$21</definedName>
    <definedName name="_xlnm.Print_Area" localSheetId="0">'2018 год'!$A$1:$U$69</definedName>
    <definedName name="_xlnm.Print_Area" localSheetId="1">'2025_для новости_РК'!$A$1:$V$35</definedName>
  </definedNames>
  <calcPr calcId="152511"/>
</workbook>
</file>

<file path=xl/calcChain.xml><?xml version="1.0" encoding="utf-8"?>
<calcChain xmlns="http://schemas.openxmlformats.org/spreadsheetml/2006/main">
  <c r="J19" i="36" l="1"/>
  <c r="J18" i="36"/>
  <c r="J17" i="36"/>
  <c r="J12" i="36"/>
  <c r="J11" i="36"/>
  <c r="J10" i="36"/>
  <c r="J7" i="36" l="1"/>
  <c r="J8" i="36"/>
  <c r="J9" i="36"/>
  <c r="J6" i="36" l="1"/>
  <c r="J13" i="36"/>
  <c r="J14" i="36"/>
  <c r="J15" i="36"/>
  <c r="J16" i="36"/>
  <c r="J20" i="36"/>
  <c r="J5" i="36"/>
  <c r="I21" i="36"/>
  <c r="H21" i="36"/>
  <c r="G21" i="36"/>
  <c r="F21" i="36"/>
  <c r="E21" i="36"/>
  <c r="D21" i="36"/>
  <c r="J21" i="36" l="1"/>
  <c r="N44" i="1"/>
  <c r="O44" i="1" s="1"/>
  <c r="N57" i="1"/>
  <c r="O57" i="1" s="1"/>
  <c r="N68" i="1"/>
  <c r="O68" i="1" s="1"/>
  <c r="N38" i="1"/>
  <c r="O38" i="1" s="1"/>
  <c r="N39" i="1"/>
  <c r="O39" i="1" s="1"/>
  <c r="M69" i="1"/>
  <c r="L69" i="1"/>
  <c r="K69" i="1"/>
  <c r="J69" i="1"/>
  <c r="I69" i="1"/>
  <c r="H69" i="1"/>
  <c r="G69" i="1"/>
  <c r="F69" i="1"/>
  <c r="E69" i="1"/>
  <c r="N34" i="1"/>
  <c r="O34" i="1"/>
  <c r="N35" i="1"/>
  <c r="O35" i="1" s="1"/>
  <c r="N36" i="1"/>
  <c r="O36" i="1"/>
  <c r="N37" i="1"/>
  <c r="O37" i="1" s="1"/>
  <c r="N40" i="1"/>
  <c r="O40" i="1"/>
  <c r="N41" i="1"/>
  <c r="O41" i="1" s="1"/>
  <c r="N42" i="1"/>
  <c r="O42" i="1"/>
  <c r="N43" i="1"/>
  <c r="O43" i="1" s="1"/>
  <c r="N45" i="1"/>
  <c r="O45" i="1"/>
  <c r="N46" i="1"/>
  <c r="O46" i="1" s="1"/>
  <c r="N47" i="1"/>
  <c r="O47" i="1"/>
  <c r="N48" i="1"/>
  <c r="O48" i="1" s="1"/>
  <c r="N49" i="1"/>
  <c r="O49" i="1"/>
  <c r="N50" i="1"/>
  <c r="O50" i="1" s="1"/>
  <c r="N51" i="1"/>
  <c r="O51" i="1"/>
  <c r="N52" i="1"/>
  <c r="O52" i="1" s="1"/>
  <c r="N53" i="1"/>
  <c r="O53" i="1"/>
  <c r="N54" i="1"/>
  <c r="O54" i="1" s="1"/>
  <c r="N55" i="1"/>
  <c r="O55" i="1"/>
  <c r="N56" i="1"/>
  <c r="O56" i="1" s="1"/>
  <c r="N58" i="1"/>
  <c r="O58" i="1"/>
  <c r="N59" i="1"/>
  <c r="O59" i="1" s="1"/>
  <c r="N60" i="1"/>
  <c r="O60" i="1"/>
  <c r="N61" i="1"/>
  <c r="O61" i="1" s="1"/>
  <c r="N62" i="1"/>
  <c r="O62" i="1"/>
  <c r="N63" i="1"/>
  <c r="O63" i="1" s="1"/>
  <c r="N64" i="1"/>
  <c r="O64" i="1"/>
  <c r="N65" i="1"/>
  <c r="O65" i="1" s="1"/>
  <c r="N66" i="1"/>
  <c r="O66" i="1"/>
  <c r="N67" i="1"/>
  <c r="O67" i="1" s="1"/>
  <c r="N31" i="1"/>
  <c r="O31" i="1"/>
  <c r="N32" i="1"/>
  <c r="O32" i="1"/>
  <c r="N33" i="1"/>
  <c r="O33" i="1"/>
  <c r="N28" i="1"/>
  <c r="O28" i="1"/>
  <c r="N29" i="1"/>
  <c r="O29" i="1"/>
  <c r="N30" i="1"/>
  <c r="O30" i="1"/>
  <c r="N23" i="1"/>
  <c r="O23" i="1"/>
  <c r="N24" i="1"/>
  <c r="O24" i="1"/>
  <c r="N25" i="1"/>
  <c r="O25" i="1"/>
  <c r="N26" i="1"/>
  <c r="O26" i="1"/>
  <c r="N27" i="1"/>
  <c r="O27" i="1"/>
  <c r="N20" i="1"/>
  <c r="O20" i="1" s="1"/>
  <c r="N21" i="1"/>
  <c r="O21" i="1"/>
  <c r="N22" i="1"/>
  <c r="O22" i="1" s="1"/>
  <c r="N15" i="1"/>
  <c r="O15" i="1"/>
  <c r="N16" i="1"/>
  <c r="O16" i="1" s="1"/>
  <c r="N17" i="1"/>
  <c r="O17" i="1"/>
  <c r="N18" i="1"/>
  <c r="O18" i="1" s="1"/>
  <c r="N19" i="1"/>
  <c r="O19" i="1"/>
  <c r="N14" i="1"/>
  <c r="O14" i="1" s="1"/>
  <c r="N13" i="1"/>
  <c r="O13" i="1"/>
  <c r="N12" i="1"/>
  <c r="O12" i="1" s="1"/>
  <c r="N10" i="1"/>
  <c r="O10" i="1"/>
  <c r="N11" i="1"/>
  <c r="O11" i="1" s="1"/>
  <c r="N9" i="1"/>
  <c r="O9" i="1" s="1"/>
  <c r="N7" i="1"/>
  <c r="O7" i="1" s="1"/>
  <c r="N8" i="1"/>
  <c r="O8" i="1" s="1"/>
  <c r="N6" i="1"/>
  <c r="O6" i="1" s="1"/>
  <c r="N5" i="1"/>
  <c r="N69" i="1" s="1"/>
  <c r="O5" i="1" l="1"/>
  <c r="O69" i="1" s="1"/>
</calcChain>
</file>

<file path=xl/sharedStrings.xml><?xml version="1.0" encoding="utf-8"?>
<sst xmlns="http://schemas.openxmlformats.org/spreadsheetml/2006/main" count="185" uniqueCount="157">
  <si>
    <t>Наименование лагеря</t>
  </si>
  <si>
    <t>Период</t>
  </si>
  <si>
    <t>Смена</t>
  </si>
  <si>
    <t>ТЖС</t>
  </si>
  <si>
    <t>Одаренные</t>
  </si>
  <si>
    <t>Другие категории</t>
  </si>
  <si>
    <t>ДОЛ на базе санатория «Черноморская зорька», Краснодарский край,  г. Анапа</t>
  </si>
  <si>
    <t>«Ладошка добра»</t>
  </si>
  <si>
    <t>«Академия будущих вожатых»</t>
  </si>
  <si>
    <t>«Первый шаг в РДШ»</t>
  </si>
  <si>
    <t>«Азбука четырех вершин»</t>
  </si>
  <si>
    <t>«Техностарт»</t>
  </si>
  <si>
    <t>«Вокруг света за 21 день»</t>
  </si>
  <si>
    <t>«Слет – Старт»</t>
  </si>
  <si>
    <t>«ЮНАРМИЯ КОМИ – 2018»</t>
  </si>
  <si>
    <t xml:space="preserve">«Зарница – 2018», </t>
  </si>
  <si>
    <t>«Служу России!»</t>
  </si>
  <si>
    <t>«Мечта – единство разных»</t>
  </si>
  <si>
    <t>«Зеленая планета»</t>
  </si>
  <si>
    <t>«Школа безопасности»</t>
  </si>
  <si>
    <t>"Радуга РДШ", «Мир на ладони»</t>
  </si>
  <si>
    <t>«Новое поколение спорта»</t>
  </si>
  <si>
    <t>«Наша Арктика – наше будущее»</t>
  </si>
  <si>
    <t>«Настоящее поколение спорта»</t>
  </si>
  <si>
    <t>«Безопасное колесо»</t>
  </si>
  <si>
    <t xml:space="preserve">Лозым </t>
  </si>
  <si>
    <t xml:space="preserve">Орленок </t>
  </si>
  <si>
    <t>"Радуга РДШ"</t>
  </si>
  <si>
    <t>Всего план</t>
  </si>
  <si>
    <t>план</t>
  </si>
  <si>
    <t>факт</t>
  </si>
  <si>
    <t>№</t>
  </si>
  <si>
    <t>ДОЛ на базе санатория «Солнечный»,Краснодарский кр.,  Геленджикский р-н, с. Кабардинка</t>
  </si>
  <si>
    <t>ДОК«Спутник», Ростовская обл., Неклиновский р-н, с. Натальевка</t>
  </si>
  <si>
    <t>Детский оздоровительно-образовательный центр «Гренада», РК, Сыктывдинский район,д. Парчег</t>
  </si>
  <si>
    <t>ДОЛ «Мечта», РК, Сыктывдинский р-н, м. Сосновый бор</t>
  </si>
  <si>
    <t>ДОЛ «Чайка», РК, Сыктывдинский р-н, д. Малая Слуда</t>
  </si>
  <si>
    <t>ДОЛ на базе санатория «Бобровниково», Вологодская обл., Великоустюгский р-н, д. Бобровниково</t>
  </si>
  <si>
    <t>ДОЛ на базе санатория "Сосновый бор", Кировская обл. , Оричесвкий р-н, п. Сосновый бор</t>
  </si>
  <si>
    <t>«Юный спасатель – 2018»</t>
  </si>
  <si>
    <t xml:space="preserve">Квота на выездные лагеря, выделенные МОГО "Ухта" в 2018 году </t>
  </si>
  <si>
    <t>Отклонение</t>
  </si>
  <si>
    <t>ДОЛ "Приморский", Краснодарский кр., с. Кабардинка, ул. Мира. Д. 5</t>
  </si>
  <si>
    <t>ДОЛ "Лесная сказка", Чувашская Республика, Моргаушский р-н, д. Шомиково</t>
  </si>
  <si>
    <t>"Достойное поколение"</t>
  </si>
  <si>
    <t>Экскурсии</t>
  </si>
  <si>
    <t>г. Ярославль</t>
  </si>
  <si>
    <t>"Навигатор Добрых дел"</t>
  </si>
  <si>
    <t>г. Москва</t>
  </si>
  <si>
    <t>г. Казань</t>
  </si>
  <si>
    <t xml:space="preserve">Ориента </t>
  </si>
  <si>
    <t>ЛПШ (летняя профильная школа)</t>
  </si>
  <si>
    <t>Свой голос в СМИ</t>
  </si>
  <si>
    <t>ИТОГО:</t>
  </si>
  <si>
    <t xml:space="preserve">Период пребывания в ДОЛ </t>
  </si>
  <si>
    <t>Название смены</t>
  </si>
  <si>
    <t>Опека</t>
  </si>
  <si>
    <t>Слет ЛТО</t>
  </si>
  <si>
    <t>«Школа юного поисковика» социально-гуманитарной направленности</t>
  </si>
  <si>
    <t>16.07.2018-05.08.2018</t>
  </si>
  <si>
    <t>02.08.2018-22.08.2018</t>
  </si>
  <si>
    <t>03.06.2018-23.06.2018</t>
  </si>
  <si>
    <t>23.06.2018-13.07.2018</t>
  </si>
  <si>
    <t>13.07.2018-02.08.2018</t>
  </si>
  <si>
    <t>22.08.2018-11.09.2018</t>
  </si>
  <si>
    <t>02.06.2018-22.06.2018</t>
  </si>
  <si>
    <t>22.06.2018-12.07.2018</t>
  </si>
  <si>
    <t>12.07.2018-01.08.2018</t>
  </si>
  <si>
    <t>01.08.2018-21.08.2018</t>
  </si>
  <si>
    <t>21.08.2018-10.09.2018</t>
  </si>
  <si>
    <t>17.10.2018-06.11.2018</t>
  </si>
  <si>
    <t>10.03.2018-16.03.2018</t>
  </si>
  <si>
    <t>18.03.2018-24.03.2018</t>
  </si>
  <si>
    <t>07.04.2018-13.04.2018</t>
  </si>
  <si>
    <t>16.04.2018-22.04.2018</t>
  </si>
  <si>
    <t>04.06.2018-24.06.2018</t>
  </si>
  <si>
    <t>27.06.2018-17.07.2018</t>
  </si>
  <si>
    <t>10.08.2018-30.08.2018</t>
  </si>
  <si>
    <t>23.09.2018-29.09.2018</t>
  </si>
  <si>
    <t>07.10.2018- 13.10.2018</t>
  </si>
  <si>
    <t>15.10.2018-21.10.2018</t>
  </si>
  <si>
    <t>01.11.2018-07.11.2018</t>
  </si>
  <si>
    <t>09.11.2018-15.11.2018</t>
  </si>
  <si>
    <t>17.11.2018- 23.11.2018</t>
  </si>
  <si>
    <t>25.11.2018-01.12.2018</t>
  </si>
  <si>
    <t>03.12.2018-09.12.2018</t>
  </si>
  <si>
    <t>24.12.2018-30.12.2018</t>
  </si>
  <si>
    <t>11.05.2018-17.05.2018</t>
  </si>
  <si>
    <t>01.06.2018-21.06.2018</t>
  </si>
  <si>
    <t>15.07.2018- 06.08.2018</t>
  </si>
  <si>
    <t>05.08.2018-13.08.2018</t>
  </si>
  <si>
    <t>06.08.2018-26.08.2018</t>
  </si>
  <si>
    <t>17.09.2018-23.09.2018</t>
  </si>
  <si>
    <t>25.09.2018-01.10.2018</t>
  </si>
  <si>
    <t>26.06.2018-16.07.2018</t>
  </si>
  <si>
    <t>19.07.2018-08.08.2018</t>
  </si>
  <si>
    <t>11.08.2018-31.08.2018</t>
  </si>
  <si>
    <t>09.09.2018-15.09.2018</t>
  </si>
  <si>
    <t>18.07.2018-07.08.2018</t>
  </si>
  <si>
    <t>27.07.2018-16.08.2018</t>
  </si>
  <si>
    <t>19.08.2018-28.08.2018</t>
  </si>
  <si>
    <t xml:space="preserve">24.06.2018-14.07.2018 </t>
  </si>
  <si>
    <t>15.07.2018-04.08.2018</t>
  </si>
  <si>
    <t>02.12.2018-08.12.2018</t>
  </si>
  <si>
    <t>08.08.2018-28.08.2018</t>
  </si>
  <si>
    <t>21.07.2018-10.08.2018</t>
  </si>
  <si>
    <t>13.08 .2018-02.09.2018</t>
  </si>
  <si>
    <t>29.10.2018-04.11.2018</t>
  </si>
  <si>
    <t>29.10.2018-05.11.2018</t>
  </si>
  <si>
    <t>07.11.2018-13.11.2018</t>
  </si>
  <si>
    <t>30.10.2018-05.11.2018</t>
  </si>
  <si>
    <t>22.12.2018-28.12.2018</t>
  </si>
  <si>
    <t>«Вдохновение севера» (вокал, хореография)</t>
  </si>
  <si>
    <t>«Краски Севера» (изобр, народные ремесла)</t>
  </si>
  <si>
    <r>
      <t xml:space="preserve">Проф.смена для участников Чемпионата и Первенства РК по спортивному туризму, посвященных памяти В.Л. Пушко - </t>
    </r>
    <r>
      <rPr>
        <b/>
        <sz val="14"/>
        <color rgb="FFFF0000"/>
        <rFont val="Times New Roman"/>
        <family val="1"/>
        <charset val="204"/>
      </rPr>
      <t>ОТМЕНА</t>
    </r>
  </si>
  <si>
    <t>«Радлун»</t>
  </si>
  <si>
    <t xml:space="preserve">«Креативные каникулы» </t>
  </si>
  <si>
    <r>
      <t xml:space="preserve">«Ты – предприниматель» - </t>
    </r>
    <r>
      <rPr>
        <b/>
        <sz val="14"/>
        <color rgb="FFFF0000"/>
        <rFont val="Times New Roman"/>
        <family val="1"/>
        <charset val="204"/>
      </rPr>
      <t>ОТКАЗ</t>
    </r>
  </si>
  <si>
    <t>"Зимние забавы"</t>
  </si>
  <si>
    <t>"Зажигаем звезды"</t>
  </si>
  <si>
    <t>Всего путевок</t>
  </si>
  <si>
    <t>Распределение путевок по категориям</t>
  </si>
  <si>
    <t>Другая категория (категория не относящаяся к льготной)</t>
  </si>
  <si>
    <t>Дети из многодетных семей</t>
  </si>
  <si>
    <t>ТЖС (трудная жизненная ситуация)</t>
  </si>
  <si>
    <t>Опекаемые дети</t>
  </si>
  <si>
    <t>Дети граждан, которые являются (являлись) участником специальной военной операции</t>
  </si>
  <si>
    <t>Наименование детского оздоровительного лагеря (далее - ДОЛ)</t>
  </si>
  <si>
    <t>ДОЛ «Мечта», Республика Коми, Сыктывдинский р-н, м. Сосновый бор</t>
  </si>
  <si>
    <t>Детский оздоровительно-образовательный центр «Гренада», Республика Коми, Сыктывдинский р-н, д. Парчег</t>
  </si>
  <si>
    <t xml:space="preserve">Палаточный лагерь на базе стационарного детского оздоровительного лагеря «Чайка», Республика Коми, Сыктывдинский р-н, д. Малая Слуда </t>
  </si>
  <si>
    <t>КВОТА 2025</t>
  </si>
  <si>
    <t>11.06.2025-24.06.2025</t>
  </si>
  <si>
    <t>Профильная смена «Время Первых: создавай и вдохновляй» художественной направленности</t>
  </si>
  <si>
    <t xml:space="preserve">26.06.2025-09.07.2025 </t>
  </si>
  <si>
    <t>Профильная смена «Время Первых: Будь здоров!» физкультурно-спортивной направленности</t>
  </si>
  <si>
    <t>11.07.2025-24.07.2025</t>
  </si>
  <si>
    <t>«Храбрые сердца» социально-гуманитарной направленности</t>
  </si>
  <si>
    <t>26.07.2025-08.08.2025</t>
  </si>
  <si>
    <t>«Наследие героев» социально-гуманитарной направленности</t>
  </si>
  <si>
    <t xml:space="preserve">10.08.2025-23.08.2025 </t>
  </si>
  <si>
    <t>21.06.2025-04.07.2025</t>
  </si>
  <si>
    <t>06.07.2025-19.07.2025</t>
  </si>
  <si>
    <t>21.07.2025-03.08.2025</t>
  </si>
  <si>
    <t>05.08.2025-18.08.2025</t>
  </si>
  <si>
    <t xml:space="preserve"> «Время Первых: благо твори!» социально-гуманитарной направленности</t>
  </si>
  <si>
    <t>«Мир без границ» социально-гуманитарной направленности</t>
  </si>
  <si>
    <t>«В кадре событий» социально-гуманитарной направленности</t>
  </si>
  <si>
    <t>06.07.2025-15.07.2025</t>
  </si>
  <si>
    <t>10.08.2025-23.08.2025</t>
  </si>
  <si>
    <t>21.07.2025 -03.08.2025</t>
  </si>
  <si>
    <t>«Храбрые сердца» социально-гуманитарной
направленности</t>
  </si>
  <si>
    <t>"Наследие героев" социально-гуманитарной направленности</t>
  </si>
  <si>
    <t>" В кадре событий" социально-гуманитарной направленности</t>
  </si>
  <si>
    <t>Инклюзивная смена организации отдыха и досуга детей «Мир без границ» социально-гуманитарной направленности</t>
  </si>
  <si>
    <t>25.06.2025 - 04.07.2025</t>
  </si>
  <si>
    <t>"Назад в будущее. Пионерское лето"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</si>
</sst>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9"/>
      <color theme="1"/>
      <name val="Calibri"/>
      <family val="2"/>
      <charset val="204"/>
      <scheme val="minor"/>
    </font>
    <font>
      <b/>
      <sz val="19"/>
      <color theme="1"/>
      <name val="Calibri"/>
      <family val="2"/>
      <charset val="204"/>
      <scheme val="minor"/>
    </font>
    <font>
      <b/>
      <sz val="19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sz val="15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/>
    <xf numFmtId="0" fontId="2" fillId="3" borderId="0" xfId="0" applyFont="1" applyFill="1"/>
    <xf numFmtId="0" fontId="2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right" vertical="top"/>
    </xf>
    <xf numFmtId="0" fontId="7" fillId="5" borderId="1" xfId="0" applyFont="1" applyFill="1" applyBorder="1" applyAlignment="1">
      <alignment horizontal="right" vertical="top"/>
    </xf>
    <xf numFmtId="0" fontId="7" fillId="6" borderId="1" xfId="0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9" fontId="9" fillId="0" borderId="0" xfId="0" applyNumberFormat="1" applyFont="1" applyFill="1" applyAlignment="1"/>
    <xf numFmtId="49" fontId="9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14" fontId="9" fillId="0" borderId="0" xfId="0" applyNumberFormat="1" applyFont="1" applyFill="1" applyAlignment="1">
      <alignment wrapText="1"/>
    </xf>
    <xf numFmtId="0" fontId="8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 applyBorder="1"/>
    <xf numFmtId="0" fontId="13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3" fillId="0" borderId="0" xfId="0" applyFont="1"/>
    <xf numFmtId="0" fontId="6" fillId="4" borderId="3" xfId="0" applyFont="1" applyFill="1" applyBorder="1"/>
    <xf numFmtId="0" fontId="5" fillId="0" borderId="0" xfId="0" applyFont="1"/>
    <xf numFmtId="0" fontId="5" fillId="5" borderId="0" xfId="0" applyFont="1" applyFill="1"/>
    <xf numFmtId="0" fontId="3" fillId="6" borderId="0" xfId="0" applyFont="1" applyFill="1"/>
    <xf numFmtId="0" fontId="15" fillId="0" borderId="0" xfId="0" applyFont="1"/>
    <xf numFmtId="0" fontId="15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7" fillId="0" borderId="0" xfId="0" applyFont="1" applyFill="1"/>
    <xf numFmtId="49" fontId="18" fillId="0" borderId="0" xfId="0" applyNumberFormat="1" applyFont="1" applyFill="1" applyAlignment="1">
      <alignment horizontal="left" wrapText="1"/>
    </xf>
    <xf numFmtId="49" fontId="19" fillId="0" borderId="0" xfId="0" applyNumberFormat="1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22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top" wrapText="1"/>
    </xf>
    <xf numFmtId="0" fontId="21" fillId="7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5" fillId="7" borderId="1" xfId="0" applyFont="1" applyFill="1" applyBorder="1" applyAlignment="1">
      <alignment vertical="top" wrapText="1"/>
    </xf>
    <xf numFmtId="0" fontId="23" fillId="7" borderId="1" xfId="0" applyFont="1" applyFill="1" applyBorder="1" applyAlignment="1">
      <alignment horizontal="center" vertical="top" wrapText="1"/>
    </xf>
    <xf numFmtId="14" fontId="23" fillId="7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/>
    </xf>
    <xf numFmtId="0" fontId="25" fillId="7" borderId="1" xfId="0" applyFont="1" applyFill="1" applyBorder="1" applyAlignment="1">
      <alignment horizontal="center" vertical="top"/>
    </xf>
    <xf numFmtId="0" fontId="26" fillId="7" borderId="1" xfId="0" applyFont="1" applyFill="1" applyBorder="1" applyAlignment="1">
      <alignment vertical="top" wrapText="1"/>
    </xf>
    <xf numFmtId="0" fontId="25" fillId="8" borderId="1" xfId="0" applyFont="1" applyFill="1" applyBorder="1" applyAlignment="1">
      <alignment horizontal="center" vertical="top"/>
    </xf>
    <xf numFmtId="0" fontId="26" fillId="7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23" fillId="0" borderId="0" xfId="0" applyFont="1" applyFill="1" applyAlignment="1">
      <alignment vertical="top"/>
    </xf>
    <xf numFmtId="0" fontId="14" fillId="7" borderId="1" xfId="0" applyFont="1" applyFill="1" applyBorder="1" applyAlignment="1">
      <alignment horizontal="right" vertical="top"/>
    </xf>
    <xf numFmtId="0" fontId="5" fillId="7" borderId="1" xfId="0" applyFont="1" applyFill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view="pageBreakPreview" zoomScale="70" zoomScaleNormal="100" zoomScaleSheetLayoutView="70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I42" sqref="I42"/>
    </sheetView>
  </sheetViews>
  <sheetFormatPr defaultRowHeight="18.75" x14ac:dyDescent="0.3"/>
  <cols>
    <col min="1" max="1" width="4.140625" style="3" customWidth="1"/>
    <col min="2" max="2" width="25.85546875" style="4" customWidth="1"/>
    <col min="3" max="3" width="20.85546875" style="4" customWidth="1"/>
    <col min="4" max="4" width="34" style="4" customWidth="1"/>
    <col min="5" max="5" width="8.140625" style="4" bestFit="1" customWidth="1"/>
    <col min="6" max="6" width="8.28515625" style="5" bestFit="1" customWidth="1"/>
    <col min="7" max="7" width="8.140625" style="4" bestFit="1" customWidth="1"/>
    <col min="8" max="8" width="8.28515625" style="5" bestFit="1" customWidth="1"/>
    <col min="9" max="9" width="8.140625" style="4" bestFit="1" customWidth="1"/>
    <col min="10" max="10" width="8.28515625" style="5" bestFit="1" customWidth="1"/>
    <col min="11" max="11" width="10.140625" style="4" customWidth="1"/>
    <col min="12" max="12" width="10.85546875" style="5" customWidth="1"/>
    <col min="13" max="13" width="10" style="4" bestFit="1" customWidth="1"/>
    <col min="14" max="14" width="10" style="5" bestFit="1" customWidth="1"/>
    <col min="15" max="15" width="19.7109375" style="6" bestFit="1" customWidth="1"/>
    <col min="17" max="17" width="28.7109375" customWidth="1"/>
  </cols>
  <sheetData>
    <row r="1" spans="1:18" s="2" customFormat="1" ht="15" x14ac:dyDescent="0.25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8" s="2" customFormat="1" ht="26.2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8" s="1" customFormat="1" ht="47.25" customHeight="1" x14ac:dyDescent="0.25">
      <c r="A3" s="60" t="s">
        <v>31</v>
      </c>
      <c r="B3" s="61" t="s">
        <v>0</v>
      </c>
      <c r="C3" s="61" t="s">
        <v>1</v>
      </c>
      <c r="D3" s="61" t="s">
        <v>2</v>
      </c>
      <c r="E3" s="62" t="s">
        <v>56</v>
      </c>
      <c r="F3" s="62"/>
      <c r="G3" s="62" t="s">
        <v>3</v>
      </c>
      <c r="H3" s="62"/>
      <c r="I3" s="62" t="s">
        <v>4</v>
      </c>
      <c r="J3" s="62"/>
      <c r="K3" s="61" t="s">
        <v>5</v>
      </c>
      <c r="L3" s="61"/>
      <c r="M3" s="62" t="s">
        <v>28</v>
      </c>
      <c r="N3" s="62"/>
      <c r="O3" s="65" t="s">
        <v>41</v>
      </c>
      <c r="P3" s="2"/>
    </row>
    <row r="4" spans="1:18" ht="51.75" customHeight="1" x14ac:dyDescent="0.25">
      <c r="A4" s="60"/>
      <c r="B4" s="61"/>
      <c r="C4" s="61"/>
      <c r="D4" s="61"/>
      <c r="E4" s="7" t="s">
        <v>29</v>
      </c>
      <c r="F4" s="8" t="s">
        <v>30</v>
      </c>
      <c r="G4" s="7" t="s">
        <v>29</v>
      </c>
      <c r="H4" s="8" t="s">
        <v>30</v>
      </c>
      <c r="I4" s="7" t="s">
        <v>29</v>
      </c>
      <c r="J4" s="8" t="s">
        <v>30</v>
      </c>
      <c r="K4" s="7" t="s">
        <v>29</v>
      </c>
      <c r="L4" s="8" t="s">
        <v>30</v>
      </c>
      <c r="M4" s="7" t="s">
        <v>29</v>
      </c>
      <c r="N4" s="9" t="s">
        <v>30</v>
      </c>
      <c r="O4" s="65"/>
      <c r="P4" s="2"/>
      <c r="Q4" s="2"/>
      <c r="R4" s="2"/>
    </row>
    <row r="5" spans="1:18" s="2" customFormat="1" ht="42.6" customHeight="1" x14ac:dyDescent="0.4">
      <c r="A5" s="64"/>
      <c r="B5" s="51" t="s">
        <v>6</v>
      </c>
      <c r="C5" s="10" t="s">
        <v>61</v>
      </c>
      <c r="D5" s="43"/>
      <c r="E5" s="11">
        <v>6</v>
      </c>
      <c r="F5" s="12">
        <v>6</v>
      </c>
      <c r="G5" s="11">
        <v>6</v>
      </c>
      <c r="H5" s="12">
        <v>6</v>
      </c>
      <c r="I5" s="11"/>
      <c r="J5" s="12"/>
      <c r="K5" s="11">
        <v>36</v>
      </c>
      <c r="L5" s="12">
        <v>10</v>
      </c>
      <c r="M5" s="11">
        <v>48</v>
      </c>
      <c r="N5" s="13">
        <f t="shared" ref="N5:N14" si="0">F5+H5+J5+L5</f>
        <v>22</v>
      </c>
      <c r="O5" s="14">
        <f>N5-M5</f>
        <v>-26</v>
      </c>
      <c r="Q5" s="25"/>
      <c r="R5" s="24"/>
    </row>
    <row r="6" spans="1:18" s="2" customFormat="1" ht="40.5" x14ac:dyDescent="0.25">
      <c r="A6" s="64"/>
      <c r="B6" s="51"/>
      <c r="C6" s="10" t="s">
        <v>62</v>
      </c>
      <c r="D6" s="43" t="s">
        <v>112</v>
      </c>
      <c r="E6" s="11"/>
      <c r="F6" s="12"/>
      <c r="G6" s="11"/>
      <c r="H6" s="12"/>
      <c r="I6" s="11">
        <v>24</v>
      </c>
      <c r="J6" s="12">
        <v>22</v>
      </c>
      <c r="K6" s="11">
        <v>24</v>
      </c>
      <c r="L6" s="12">
        <v>33</v>
      </c>
      <c r="M6" s="11">
        <v>48</v>
      </c>
      <c r="N6" s="13">
        <f t="shared" si="0"/>
        <v>55</v>
      </c>
      <c r="O6" s="14">
        <f t="shared" ref="O6:O68" si="1">N6-M6</f>
        <v>7</v>
      </c>
    </row>
    <row r="7" spans="1:18" s="2" customFormat="1" ht="42.6" customHeight="1" x14ac:dyDescent="0.4">
      <c r="A7" s="64"/>
      <c r="B7" s="51"/>
      <c r="C7" s="10" t="s">
        <v>63</v>
      </c>
      <c r="D7" s="44"/>
      <c r="E7" s="11">
        <v>5</v>
      </c>
      <c r="F7" s="12">
        <v>5</v>
      </c>
      <c r="G7" s="11">
        <v>7</v>
      </c>
      <c r="H7" s="12">
        <v>7</v>
      </c>
      <c r="I7" s="11"/>
      <c r="J7" s="12"/>
      <c r="K7" s="11">
        <v>36</v>
      </c>
      <c r="L7" s="12">
        <v>34</v>
      </c>
      <c r="M7" s="11">
        <v>48</v>
      </c>
      <c r="N7" s="13">
        <f t="shared" si="0"/>
        <v>46</v>
      </c>
      <c r="O7" s="14">
        <f t="shared" si="1"/>
        <v>-2</v>
      </c>
      <c r="Q7" s="25"/>
      <c r="R7" s="25"/>
    </row>
    <row r="8" spans="1:18" s="2" customFormat="1" ht="42.6" customHeight="1" x14ac:dyDescent="0.4">
      <c r="A8" s="64"/>
      <c r="B8" s="51"/>
      <c r="C8" s="10" t="s">
        <v>60</v>
      </c>
      <c r="D8" s="43"/>
      <c r="E8" s="11"/>
      <c r="F8" s="12">
        <v>1</v>
      </c>
      <c r="G8" s="11"/>
      <c r="H8" s="12">
        <v>16</v>
      </c>
      <c r="I8" s="11"/>
      <c r="J8" s="12"/>
      <c r="K8" s="11">
        <v>29</v>
      </c>
      <c r="L8" s="12">
        <v>24</v>
      </c>
      <c r="M8" s="11">
        <v>29</v>
      </c>
      <c r="N8" s="13">
        <f t="shared" si="0"/>
        <v>41</v>
      </c>
      <c r="O8" s="14">
        <f t="shared" si="1"/>
        <v>12</v>
      </c>
      <c r="Q8" s="25"/>
    </row>
    <row r="9" spans="1:18" s="2" customFormat="1" ht="42.6" customHeight="1" x14ac:dyDescent="0.4">
      <c r="A9" s="64"/>
      <c r="B9" s="51"/>
      <c r="C9" s="10" t="s">
        <v>64</v>
      </c>
      <c r="D9" s="43"/>
      <c r="E9" s="11"/>
      <c r="F9" s="12">
        <v>1</v>
      </c>
      <c r="G9" s="11"/>
      <c r="H9" s="12">
        <v>18</v>
      </c>
      <c r="I9" s="11"/>
      <c r="J9" s="12"/>
      <c r="K9" s="11">
        <v>24</v>
      </c>
      <c r="L9" s="12">
        <v>5</v>
      </c>
      <c r="M9" s="11">
        <v>24</v>
      </c>
      <c r="N9" s="13">
        <f t="shared" si="0"/>
        <v>24</v>
      </c>
      <c r="O9" s="14">
        <f t="shared" si="1"/>
        <v>0</v>
      </c>
      <c r="Q9" s="25"/>
    </row>
    <row r="10" spans="1:18" s="2" customFormat="1" ht="40.5" x14ac:dyDescent="0.25">
      <c r="A10" s="50"/>
      <c r="B10" s="51" t="s">
        <v>32</v>
      </c>
      <c r="C10" s="10" t="s">
        <v>61</v>
      </c>
      <c r="D10" s="43" t="s">
        <v>113</v>
      </c>
      <c r="E10" s="11"/>
      <c r="F10" s="12"/>
      <c r="G10" s="11"/>
      <c r="H10" s="12"/>
      <c r="I10" s="11">
        <v>15</v>
      </c>
      <c r="J10" s="12">
        <v>3</v>
      </c>
      <c r="K10" s="11">
        <v>9</v>
      </c>
      <c r="L10" s="12">
        <v>25</v>
      </c>
      <c r="M10" s="11">
        <v>24</v>
      </c>
      <c r="N10" s="13">
        <f t="shared" si="0"/>
        <v>28</v>
      </c>
      <c r="O10" s="14">
        <f t="shared" si="1"/>
        <v>4</v>
      </c>
    </row>
    <row r="11" spans="1:18" s="2" customFormat="1" ht="42.6" customHeight="1" x14ac:dyDescent="0.25">
      <c r="A11" s="50"/>
      <c r="B11" s="51"/>
      <c r="C11" s="10" t="s">
        <v>62</v>
      </c>
      <c r="D11" s="44"/>
      <c r="E11" s="11"/>
      <c r="F11" s="12"/>
      <c r="G11" s="11"/>
      <c r="H11" s="12"/>
      <c r="I11" s="11"/>
      <c r="J11" s="12"/>
      <c r="K11" s="11">
        <v>24</v>
      </c>
      <c r="L11" s="12">
        <v>14</v>
      </c>
      <c r="M11" s="11">
        <v>24</v>
      </c>
      <c r="N11" s="13">
        <f t="shared" si="0"/>
        <v>14</v>
      </c>
      <c r="O11" s="14">
        <f t="shared" si="1"/>
        <v>-10</v>
      </c>
    </row>
    <row r="12" spans="1:18" s="2" customFormat="1" ht="40.5" x14ac:dyDescent="0.25">
      <c r="A12" s="50"/>
      <c r="B12" s="51"/>
      <c r="C12" s="10" t="s">
        <v>63</v>
      </c>
      <c r="D12" s="43" t="s">
        <v>115</v>
      </c>
      <c r="E12" s="11"/>
      <c r="F12" s="12"/>
      <c r="G12" s="11"/>
      <c r="H12" s="12"/>
      <c r="I12" s="11">
        <v>2</v>
      </c>
      <c r="J12" s="12">
        <v>0</v>
      </c>
      <c r="K12" s="11"/>
      <c r="L12" s="12">
        <v>1</v>
      </c>
      <c r="M12" s="11">
        <v>2</v>
      </c>
      <c r="N12" s="13">
        <f t="shared" si="0"/>
        <v>1</v>
      </c>
      <c r="O12" s="14">
        <f t="shared" si="1"/>
        <v>-1</v>
      </c>
    </row>
    <row r="13" spans="1:18" s="2" customFormat="1" ht="42.6" customHeight="1" x14ac:dyDescent="0.25">
      <c r="A13" s="50"/>
      <c r="B13" s="51"/>
      <c r="C13" s="10" t="s">
        <v>60</v>
      </c>
      <c r="D13" s="43"/>
      <c r="E13" s="15"/>
      <c r="F13" s="16"/>
      <c r="G13" s="15"/>
      <c r="H13" s="16"/>
      <c r="I13" s="15"/>
      <c r="J13" s="16"/>
      <c r="K13" s="15">
        <v>12</v>
      </c>
      <c r="L13" s="16">
        <v>10</v>
      </c>
      <c r="M13" s="15">
        <v>12</v>
      </c>
      <c r="N13" s="13">
        <f t="shared" si="0"/>
        <v>10</v>
      </c>
      <c r="O13" s="14">
        <f t="shared" si="1"/>
        <v>-2</v>
      </c>
    </row>
    <row r="14" spans="1:18" s="2" customFormat="1" ht="42.6" customHeight="1" x14ac:dyDescent="0.25">
      <c r="A14" s="50"/>
      <c r="B14" s="51"/>
      <c r="C14" s="10" t="s">
        <v>64</v>
      </c>
      <c r="D14" s="43"/>
      <c r="E14" s="15"/>
      <c r="F14" s="12">
        <v>3</v>
      </c>
      <c r="G14" s="15"/>
      <c r="H14" s="16">
        <v>4</v>
      </c>
      <c r="I14" s="15"/>
      <c r="J14" s="16"/>
      <c r="K14" s="15">
        <v>36</v>
      </c>
      <c r="L14" s="20">
        <v>19</v>
      </c>
      <c r="M14" s="15">
        <v>36</v>
      </c>
      <c r="N14" s="13">
        <f t="shared" si="0"/>
        <v>26</v>
      </c>
      <c r="O14" s="14">
        <f t="shared" si="1"/>
        <v>-10</v>
      </c>
    </row>
    <row r="15" spans="1:18" s="2" customFormat="1" ht="42.6" customHeight="1" x14ac:dyDescent="0.25">
      <c r="A15" s="50"/>
      <c r="B15" s="55" t="s">
        <v>33</v>
      </c>
      <c r="C15" s="10" t="s">
        <v>65</v>
      </c>
      <c r="D15" s="43"/>
      <c r="E15" s="15"/>
      <c r="F15" s="16"/>
      <c r="G15" s="15"/>
      <c r="H15" s="16"/>
      <c r="I15" s="15"/>
      <c r="J15" s="16"/>
      <c r="K15" s="15">
        <v>12</v>
      </c>
      <c r="L15" s="12">
        <v>5</v>
      </c>
      <c r="M15" s="15">
        <v>12</v>
      </c>
      <c r="N15" s="13">
        <f t="shared" ref="N15:N68" si="2">F15+H15+J15+L15</f>
        <v>5</v>
      </c>
      <c r="O15" s="14">
        <f t="shared" si="1"/>
        <v>-7</v>
      </c>
    </row>
    <row r="16" spans="1:18" s="2" customFormat="1" ht="42.6" customHeight="1" x14ac:dyDescent="0.25">
      <c r="A16" s="50"/>
      <c r="B16" s="56"/>
      <c r="C16" s="10" t="s">
        <v>66</v>
      </c>
      <c r="D16" s="43"/>
      <c r="E16" s="15"/>
      <c r="F16" s="16"/>
      <c r="G16" s="15"/>
      <c r="H16" s="16"/>
      <c r="I16" s="15"/>
      <c r="J16" s="16"/>
      <c r="K16" s="15">
        <v>12</v>
      </c>
      <c r="L16" s="16">
        <v>4</v>
      </c>
      <c r="M16" s="15">
        <v>12</v>
      </c>
      <c r="N16" s="13">
        <f t="shared" si="2"/>
        <v>4</v>
      </c>
      <c r="O16" s="14">
        <f t="shared" si="1"/>
        <v>-8</v>
      </c>
    </row>
    <row r="17" spans="1:18" s="2" customFormat="1" ht="42.6" customHeight="1" x14ac:dyDescent="0.25">
      <c r="A17" s="50"/>
      <c r="B17" s="56"/>
      <c r="C17" s="10" t="s">
        <v>67</v>
      </c>
      <c r="D17" s="43"/>
      <c r="E17" s="15"/>
      <c r="F17" s="16"/>
      <c r="G17" s="15"/>
      <c r="H17" s="16"/>
      <c r="I17" s="15"/>
      <c r="J17" s="16"/>
      <c r="K17" s="15">
        <v>12</v>
      </c>
      <c r="L17" s="16">
        <v>7</v>
      </c>
      <c r="M17" s="15">
        <v>12</v>
      </c>
      <c r="N17" s="13">
        <f t="shared" si="2"/>
        <v>7</v>
      </c>
      <c r="O17" s="14">
        <f t="shared" si="1"/>
        <v>-5</v>
      </c>
    </row>
    <row r="18" spans="1:18" s="2" customFormat="1" ht="42.6" customHeight="1" x14ac:dyDescent="0.4">
      <c r="A18" s="50"/>
      <c r="B18" s="56"/>
      <c r="C18" s="10" t="s">
        <v>68</v>
      </c>
      <c r="D18" s="43"/>
      <c r="E18" s="15">
        <v>5</v>
      </c>
      <c r="F18" s="16">
        <v>4</v>
      </c>
      <c r="G18" s="15">
        <v>7</v>
      </c>
      <c r="H18" s="16">
        <v>21</v>
      </c>
      <c r="I18" s="15"/>
      <c r="J18" s="16"/>
      <c r="K18" s="15">
        <v>12</v>
      </c>
      <c r="L18" s="16">
        <v>10</v>
      </c>
      <c r="M18" s="15">
        <v>24</v>
      </c>
      <c r="N18" s="13">
        <f t="shared" si="2"/>
        <v>35</v>
      </c>
      <c r="O18" s="14">
        <f t="shared" si="1"/>
        <v>11</v>
      </c>
      <c r="Q18" s="63"/>
      <c r="R18" s="63"/>
    </row>
    <row r="19" spans="1:18" s="2" customFormat="1" ht="42.6" customHeight="1" x14ac:dyDescent="0.4">
      <c r="A19" s="50"/>
      <c r="B19" s="56"/>
      <c r="C19" s="10" t="s">
        <v>69</v>
      </c>
      <c r="D19" s="43"/>
      <c r="E19" s="15">
        <v>5</v>
      </c>
      <c r="F19" s="16">
        <v>3</v>
      </c>
      <c r="G19" s="15">
        <v>7</v>
      </c>
      <c r="H19" s="16">
        <v>9</v>
      </c>
      <c r="I19" s="15"/>
      <c r="J19" s="16"/>
      <c r="K19" s="15">
        <v>0</v>
      </c>
      <c r="L19" s="16">
        <v>0</v>
      </c>
      <c r="M19" s="15">
        <v>12</v>
      </c>
      <c r="N19" s="13">
        <f t="shared" si="2"/>
        <v>12</v>
      </c>
      <c r="O19" s="14">
        <f t="shared" si="1"/>
        <v>0</v>
      </c>
      <c r="Q19" s="25"/>
    </row>
    <row r="20" spans="1:18" s="2" customFormat="1" ht="42.6" customHeight="1" x14ac:dyDescent="0.4">
      <c r="A20" s="18"/>
      <c r="B20" s="57"/>
      <c r="C20" s="18" t="s">
        <v>70</v>
      </c>
      <c r="D20" s="43"/>
      <c r="E20" s="15"/>
      <c r="F20" s="16">
        <v>3</v>
      </c>
      <c r="G20" s="15"/>
      <c r="H20" s="16">
        <v>9</v>
      </c>
      <c r="I20" s="15"/>
      <c r="J20" s="16"/>
      <c r="K20" s="15"/>
      <c r="L20" s="16"/>
      <c r="M20" s="15">
        <v>0</v>
      </c>
      <c r="N20" s="13">
        <f>F20+H20+J20+L20</f>
        <v>12</v>
      </c>
      <c r="O20" s="14">
        <f t="shared" si="1"/>
        <v>12</v>
      </c>
      <c r="Q20" s="25"/>
    </row>
    <row r="21" spans="1:18" s="2" customFormat="1" ht="42.6" customHeight="1" x14ac:dyDescent="0.4">
      <c r="A21" s="50"/>
      <c r="B21" s="51" t="s">
        <v>42</v>
      </c>
      <c r="C21" s="10" t="s">
        <v>59</v>
      </c>
      <c r="D21" s="43"/>
      <c r="E21" s="15"/>
      <c r="F21" s="16"/>
      <c r="G21" s="15"/>
      <c r="H21" s="16">
        <v>12</v>
      </c>
      <c r="I21" s="15"/>
      <c r="J21" s="16"/>
      <c r="K21" s="15"/>
      <c r="L21" s="16"/>
      <c r="M21" s="15">
        <v>0</v>
      </c>
      <c r="N21" s="13">
        <f t="shared" si="2"/>
        <v>12</v>
      </c>
      <c r="O21" s="14">
        <f t="shared" si="1"/>
        <v>12</v>
      </c>
      <c r="Q21" s="25"/>
    </row>
    <row r="22" spans="1:18" s="2" customFormat="1" ht="42.6" customHeight="1" x14ac:dyDescent="0.4">
      <c r="A22" s="50"/>
      <c r="B22" s="51"/>
      <c r="C22" s="10" t="s">
        <v>60</v>
      </c>
      <c r="D22" s="43"/>
      <c r="E22" s="15"/>
      <c r="F22" s="16">
        <v>2</v>
      </c>
      <c r="G22" s="15"/>
      <c r="H22" s="16">
        <v>20</v>
      </c>
      <c r="I22" s="15"/>
      <c r="J22" s="16"/>
      <c r="K22" s="15"/>
      <c r="L22" s="16"/>
      <c r="M22" s="15">
        <v>0</v>
      </c>
      <c r="N22" s="13">
        <f t="shared" si="2"/>
        <v>22</v>
      </c>
      <c r="O22" s="14">
        <f t="shared" si="1"/>
        <v>22</v>
      </c>
      <c r="Q22" s="25"/>
    </row>
    <row r="23" spans="1:18" s="2" customFormat="1" ht="42.6" customHeight="1" x14ac:dyDescent="0.4">
      <c r="A23" s="50"/>
      <c r="B23" s="55" t="s">
        <v>34</v>
      </c>
      <c r="C23" s="10" t="s">
        <v>71</v>
      </c>
      <c r="D23" s="43" t="s">
        <v>7</v>
      </c>
      <c r="E23" s="15"/>
      <c r="F23" s="16"/>
      <c r="G23" s="15"/>
      <c r="H23" s="16"/>
      <c r="I23" s="15"/>
      <c r="J23" s="16"/>
      <c r="K23" s="15">
        <v>17</v>
      </c>
      <c r="L23" s="16">
        <v>17</v>
      </c>
      <c r="M23" s="15">
        <v>17</v>
      </c>
      <c r="N23" s="13">
        <f>F23+H23+J23+L23</f>
        <v>17</v>
      </c>
      <c r="O23" s="14">
        <f t="shared" si="1"/>
        <v>0</v>
      </c>
      <c r="Q23" s="25"/>
    </row>
    <row r="24" spans="1:18" s="2" customFormat="1" ht="42.6" customHeight="1" x14ac:dyDescent="0.4">
      <c r="A24" s="50"/>
      <c r="B24" s="56"/>
      <c r="C24" s="10" t="s">
        <v>72</v>
      </c>
      <c r="D24" s="43" t="s">
        <v>39</v>
      </c>
      <c r="E24" s="15"/>
      <c r="F24" s="16"/>
      <c r="G24" s="15"/>
      <c r="H24" s="16"/>
      <c r="I24" s="15"/>
      <c r="J24" s="16"/>
      <c r="K24" s="15">
        <v>11</v>
      </c>
      <c r="L24" s="16">
        <v>11</v>
      </c>
      <c r="M24" s="15">
        <v>11</v>
      </c>
      <c r="N24" s="13">
        <f t="shared" si="2"/>
        <v>11</v>
      </c>
      <c r="O24" s="14">
        <f t="shared" si="1"/>
        <v>0</v>
      </c>
      <c r="Q24" s="25"/>
    </row>
    <row r="25" spans="1:18" s="2" customFormat="1" ht="42.6" customHeight="1" x14ac:dyDescent="0.25">
      <c r="A25" s="50"/>
      <c r="B25" s="56"/>
      <c r="C25" s="35" t="s">
        <v>73</v>
      </c>
      <c r="D25" s="43" t="s">
        <v>8</v>
      </c>
      <c r="E25" s="15"/>
      <c r="F25" s="16"/>
      <c r="G25" s="15"/>
      <c r="H25" s="16"/>
      <c r="I25" s="15"/>
      <c r="J25" s="16"/>
      <c r="K25" s="15">
        <v>3</v>
      </c>
      <c r="L25" s="16">
        <v>3</v>
      </c>
      <c r="M25" s="15">
        <v>3</v>
      </c>
      <c r="N25" s="13">
        <f t="shared" si="2"/>
        <v>3</v>
      </c>
      <c r="O25" s="14">
        <f t="shared" si="1"/>
        <v>0</v>
      </c>
    </row>
    <row r="26" spans="1:18" s="2" customFormat="1" ht="42.6" customHeight="1" x14ac:dyDescent="0.4">
      <c r="A26" s="50"/>
      <c r="B26" s="56"/>
      <c r="C26" s="35" t="s">
        <v>74</v>
      </c>
      <c r="D26" s="43" t="s">
        <v>9</v>
      </c>
      <c r="E26" s="15"/>
      <c r="F26" s="16"/>
      <c r="G26" s="15"/>
      <c r="H26" s="16"/>
      <c r="I26" s="15"/>
      <c r="J26" s="16"/>
      <c r="K26" s="15">
        <v>35</v>
      </c>
      <c r="L26" s="16">
        <v>35</v>
      </c>
      <c r="M26" s="15">
        <v>35</v>
      </c>
      <c r="N26" s="13">
        <f t="shared" si="2"/>
        <v>35</v>
      </c>
      <c r="O26" s="14">
        <f t="shared" si="1"/>
        <v>0</v>
      </c>
      <c r="Q26" s="25"/>
    </row>
    <row r="27" spans="1:18" s="2" customFormat="1" ht="42.6" customHeight="1" x14ac:dyDescent="0.25">
      <c r="A27" s="50"/>
      <c r="B27" s="56"/>
      <c r="C27" s="35" t="s">
        <v>75</v>
      </c>
      <c r="D27" s="43" t="s">
        <v>10</v>
      </c>
      <c r="E27" s="15"/>
      <c r="F27" s="16"/>
      <c r="G27" s="15"/>
      <c r="H27" s="16"/>
      <c r="I27" s="15"/>
      <c r="J27" s="16"/>
      <c r="K27" s="15">
        <v>12</v>
      </c>
      <c r="L27" s="12">
        <v>3</v>
      </c>
      <c r="M27" s="15">
        <v>12</v>
      </c>
      <c r="N27" s="13">
        <f t="shared" si="2"/>
        <v>3</v>
      </c>
      <c r="O27" s="14">
        <f t="shared" si="1"/>
        <v>-9</v>
      </c>
    </row>
    <row r="28" spans="1:18" s="2" customFormat="1" ht="42.6" customHeight="1" x14ac:dyDescent="0.25">
      <c r="A28" s="50"/>
      <c r="B28" s="56"/>
      <c r="C28" s="35" t="s">
        <v>76</v>
      </c>
      <c r="D28" s="44" t="s">
        <v>11</v>
      </c>
      <c r="E28" s="15"/>
      <c r="F28" s="16"/>
      <c r="G28" s="15"/>
      <c r="H28" s="16"/>
      <c r="I28" s="15"/>
      <c r="J28" s="16"/>
      <c r="K28" s="15">
        <v>36</v>
      </c>
      <c r="L28" s="16">
        <v>21</v>
      </c>
      <c r="M28" s="15">
        <v>36</v>
      </c>
      <c r="N28" s="13">
        <f>F28+H28+J28+L28</f>
        <v>21</v>
      </c>
      <c r="O28" s="14">
        <f t="shared" si="1"/>
        <v>-15</v>
      </c>
    </row>
    <row r="29" spans="1:18" s="2" customFormat="1" ht="42.6" customHeight="1" x14ac:dyDescent="0.25">
      <c r="A29" s="50"/>
      <c r="B29" s="56"/>
      <c r="C29" s="10" t="s">
        <v>77</v>
      </c>
      <c r="D29" s="43" t="s">
        <v>12</v>
      </c>
      <c r="E29" s="15"/>
      <c r="F29" s="16"/>
      <c r="G29" s="15"/>
      <c r="H29" s="16"/>
      <c r="I29" s="15"/>
      <c r="J29" s="16"/>
      <c r="K29" s="15">
        <v>30</v>
      </c>
      <c r="L29" s="16">
        <v>27</v>
      </c>
      <c r="M29" s="15">
        <v>30</v>
      </c>
      <c r="N29" s="13">
        <f t="shared" si="2"/>
        <v>27</v>
      </c>
      <c r="O29" s="14">
        <f t="shared" si="1"/>
        <v>-3</v>
      </c>
    </row>
    <row r="30" spans="1:18" s="2" customFormat="1" ht="42.6" customHeight="1" x14ac:dyDescent="0.25">
      <c r="A30" s="50"/>
      <c r="B30" s="56"/>
      <c r="C30" s="10" t="s">
        <v>78</v>
      </c>
      <c r="D30" s="43" t="s">
        <v>57</v>
      </c>
      <c r="E30" s="15"/>
      <c r="F30" s="16"/>
      <c r="G30" s="15"/>
      <c r="H30" s="16"/>
      <c r="I30" s="15"/>
      <c r="J30" s="16"/>
      <c r="K30" s="15">
        <v>12</v>
      </c>
      <c r="L30" s="16">
        <v>5</v>
      </c>
      <c r="M30" s="15">
        <v>12</v>
      </c>
      <c r="N30" s="13">
        <f t="shared" si="2"/>
        <v>5</v>
      </c>
      <c r="O30" s="14">
        <f t="shared" si="1"/>
        <v>-7</v>
      </c>
    </row>
    <row r="31" spans="1:18" s="2" customFormat="1" ht="42.6" customHeight="1" x14ac:dyDescent="0.4">
      <c r="A31" s="50"/>
      <c r="B31" s="56"/>
      <c r="C31" s="10" t="s">
        <v>79</v>
      </c>
      <c r="D31" s="44" t="s">
        <v>13</v>
      </c>
      <c r="E31" s="15"/>
      <c r="F31" s="16"/>
      <c r="G31" s="15"/>
      <c r="H31" s="16">
        <v>1</v>
      </c>
      <c r="I31" s="15"/>
      <c r="J31" s="16"/>
      <c r="K31" s="15">
        <v>36</v>
      </c>
      <c r="L31" s="16">
        <v>48</v>
      </c>
      <c r="M31" s="15">
        <v>36</v>
      </c>
      <c r="N31" s="13">
        <f>F31+H31+J31+L31</f>
        <v>49</v>
      </c>
      <c r="O31" s="14">
        <f t="shared" si="1"/>
        <v>13</v>
      </c>
      <c r="Q31" s="25"/>
    </row>
    <row r="32" spans="1:18" s="2" customFormat="1" ht="42.6" customHeight="1" x14ac:dyDescent="0.25">
      <c r="A32" s="50"/>
      <c r="B32" s="56"/>
      <c r="C32" s="35" t="s">
        <v>80</v>
      </c>
      <c r="D32" s="43" t="s">
        <v>114</v>
      </c>
      <c r="E32" s="15"/>
      <c r="F32" s="16"/>
      <c r="G32" s="15"/>
      <c r="H32" s="16"/>
      <c r="I32" s="15"/>
      <c r="J32" s="16"/>
      <c r="K32" s="15">
        <v>0</v>
      </c>
      <c r="L32" s="16"/>
      <c r="M32" s="15"/>
      <c r="N32" s="13">
        <f t="shared" si="2"/>
        <v>0</v>
      </c>
      <c r="O32" s="14">
        <f t="shared" si="1"/>
        <v>0</v>
      </c>
    </row>
    <row r="33" spans="1:17" s="2" customFormat="1" ht="42.6" customHeight="1" x14ac:dyDescent="0.25">
      <c r="A33" s="50"/>
      <c r="B33" s="56"/>
      <c r="C33" s="10" t="s">
        <v>81</v>
      </c>
      <c r="D33" s="43" t="s">
        <v>50</v>
      </c>
      <c r="E33" s="15"/>
      <c r="F33" s="16"/>
      <c r="G33" s="15"/>
      <c r="H33" s="16"/>
      <c r="I33" s="15"/>
      <c r="J33" s="16"/>
      <c r="K33" s="15">
        <v>12</v>
      </c>
      <c r="L33" s="16">
        <v>0</v>
      </c>
      <c r="M33" s="15">
        <v>12</v>
      </c>
      <c r="N33" s="13">
        <f t="shared" si="2"/>
        <v>0</v>
      </c>
      <c r="O33" s="14">
        <f t="shared" si="1"/>
        <v>-12</v>
      </c>
    </row>
    <row r="34" spans="1:17" s="2" customFormat="1" ht="42.6" customHeight="1" x14ac:dyDescent="0.25">
      <c r="A34" s="50"/>
      <c r="B34" s="56"/>
      <c r="C34" s="10" t="s">
        <v>81</v>
      </c>
      <c r="D34" s="43" t="s">
        <v>116</v>
      </c>
      <c r="E34" s="15">
        <v>6</v>
      </c>
      <c r="F34" s="16">
        <v>1</v>
      </c>
      <c r="G34" s="15">
        <v>6</v>
      </c>
      <c r="H34" s="16">
        <v>6</v>
      </c>
      <c r="I34" s="15"/>
      <c r="J34" s="16"/>
      <c r="K34" s="15">
        <v>24</v>
      </c>
      <c r="L34" s="16">
        <v>16</v>
      </c>
      <c r="M34" s="15">
        <v>36</v>
      </c>
      <c r="N34" s="13">
        <f t="shared" si="2"/>
        <v>23</v>
      </c>
      <c r="O34" s="14">
        <f t="shared" si="1"/>
        <v>-13</v>
      </c>
    </row>
    <row r="35" spans="1:17" s="2" customFormat="1" ht="42.6" customHeight="1" x14ac:dyDescent="0.4">
      <c r="A35" s="50"/>
      <c r="B35" s="56"/>
      <c r="C35" s="10" t="s">
        <v>82</v>
      </c>
      <c r="D35" s="43" t="s">
        <v>14</v>
      </c>
      <c r="E35" s="15"/>
      <c r="F35" s="16"/>
      <c r="G35" s="15"/>
      <c r="H35" s="16"/>
      <c r="I35" s="15"/>
      <c r="J35" s="16"/>
      <c r="K35" s="15">
        <v>24</v>
      </c>
      <c r="L35" s="16">
        <v>32</v>
      </c>
      <c r="M35" s="15">
        <v>24</v>
      </c>
      <c r="N35" s="13">
        <f t="shared" si="2"/>
        <v>32</v>
      </c>
      <c r="O35" s="14">
        <f t="shared" si="1"/>
        <v>8</v>
      </c>
      <c r="Q35" s="25"/>
    </row>
    <row r="36" spans="1:17" s="2" customFormat="1" ht="42.6" customHeight="1" x14ac:dyDescent="0.4">
      <c r="A36" s="50"/>
      <c r="B36" s="56"/>
      <c r="C36" s="10" t="s">
        <v>83</v>
      </c>
      <c r="D36" s="43" t="s">
        <v>52</v>
      </c>
      <c r="E36" s="15"/>
      <c r="F36" s="16"/>
      <c r="G36" s="15"/>
      <c r="H36" s="16"/>
      <c r="I36" s="15"/>
      <c r="J36" s="16"/>
      <c r="K36" s="15">
        <v>36</v>
      </c>
      <c r="L36" s="16">
        <v>22</v>
      </c>
      <c r="M36" s="15">
        <v>36</v>
      </c>
      <c r="N36" s="13">
        <f t="shared" si="2"/>
        <v>22</v>
      </c>
      <c r="O36" s="14">
        <f t="shared" si="1"/>
        <v>-14</v>
      </c>
      <c r="Q36" s="25"/>
    </row>
    <row r="37" spans="1:17" s="2" customFormat="1" ht="42.6" customHeight="1" x14ac:dyDescent="0.25">
      <c r="A37" s="50"/>
      <c r="B37" s="56"/>
      <c r="C37" s="10" t="s">
        <v>84</v>
      </c>
      <c r="D37" s="43" t="s">
        <v>117</v>
      </c>
      <c r="E37" s="15"/>
      <c r="F37" s="16"/>
      <c r="G37" s="15"/>
      <c r="H37" s="16"/>
      <c r="I37" s="15"/>
      <c r="J37" s="16"/>
      <c r="K37" s="15">
        <v>29</v>
      </c>
      <c r="L37" s="16">
        <v>0</v>
      </c>
      <c r="M37" s="15">
        <v>29</v>
      </c>
      <c r="N37" s="13">
        <f t="shared" si="2"/>
        <v>0</v>
      </c>
      <c r="O37" s="14">
        <f t="shared" si="1"/>
        <v>-29</v>
      </c>
    </row>
    <row r="38" spans="1:17" s="2" customFormat="1" ht="42.6" customHeight="1" x14ac:dyDescent="0.4">
      <c r="A38" s="23"/>
      <c r="B38" s="56"/>
      <c r="C38" s="22" t="s">
        <v>85</v>
      </c>
      <c r="D38" s="43" t="s">
        <v>118</v>
      </c>
      <c r="E38" s="15"/>
      <c r="F38" s="16"/>
      <c r="G38" s="15"/>
      <c r="H38" s="16">
        <v>2</v>
      </c>
      <c r="I38" s="15"/>
      <c r="J38" s="16"/>
      <c r="K38" s="15"/>
      <c r="L38" s="16">
        <v>7</v>
      </c>
      <c r="M38" s="15"/>
      <c r="N38" s="13">
        <f t="shared" si="2"/>
        <v>9</v>
      </c>
      <c r="O38" s="14">
        <f t="shared" si="1"/>
        <v>9</v>
      </c>
      <c r="Q38" s="25"/>
    </row>
    <row r="39" spans="1:17" s="2" customFormat="1" ht="42.6" customHeight="1" x14ac:dyDescent="0.25">
      <c r="A39" s="23"/>
      <c r="B39" s="57"/>
      <c r="C39" s="22" t="s">
        <v>86</v>
      </c>
      <c r="D39" s="43" t="s">
        <v>119</v>
      </c>
      <c r="E39" s="15"/>
      <c r="F39" s="16"/>
      <c r="G39" s="15"/>
      <c r="H39" s="16"/>
      <c r="I39" s="15"/>
      <c r="J39" s="16"/>
      <c r="K39" s="15"/>
      <c r="L39" s="16">
        <v>7</v>
      </c>
      <c r="M39" s="15"/>
      <c r="N39" s="13">
        <f t="shared" si="2"/>
        <v>7</v>
      </c>
      <c r="O39" s="14">
        <f t="shared" si="1"/>
        <v>7</v>
      </c>
    </row>
    <row r="40" spans="1:17" s="2" customFormat="1" ht="42.6" customHeight="1" x14ac:dyDescent="0.4">
      <c r="A40" s="52"/>
      <c r="B40" s="55" t="s">
        <v>35</v>
      </c>
      <c r="C40" s="10" t="s">
        <v>87</v>
      </c>
      <c r="D40" s="43" t="s">
        <v>15</v>
      </c>
      <c r="E40" s="15"/>
      <c r="F40" s="16"/>
      <c r="G40" s="15"/>
      <c r="H40" s="16"/>
      <c r="I40" s="15"/>
      <c r="J40" s="16"/>
      <c r="K40" s="15">
        <v>8</v>
      </c>
      <c r="L40" s="16">
        <v>8</v>
      </c>
      <c r="M40" s="15">
        <v>8</v>
      </c>
      <c r="N40" s="13">
        <f t="shared" si="2"/>
        <v>8</v>
      </c>
      <c r="O40" s="14">
        <f t="shared" si="1"/>
        <v>0</v>
      </c>
      <c r="Q40" s="25"/>
    </row>
    <row r="41" spans="1:17" s="2" customFormat="1" ht="42.6" customHeight="1" x14ac:dyDescent="0.25">
      <c r="A41" s="53"/>
      <c r="B41" s="56"/>
      <c r="C41" s="10" t="s">
        <v>88</v>
      </c>
      <c r="D41" s="43" t="s">
        <v>16</v>
      </c>
      <c r="E41" s="15"/>
      <c r="F41" s="16"/>
      <c r="G41" s="15"/>
      <c r="H41" s="16"/>
      <c r="I41" s="15"/>
      <c r="J41" s="16"/>
      <c r="K41" s="15">
        <v>24</v>
      </c>
      <c r="L41" s="16">
        <v>1</v>
      </c>
      <c r="M41" s="15">
        <v>24</v>
      </c>
      <c r="N41" s="13">
        <f t="shared" si="2"/>
        <v>1</v>
      </c>
      <c r="O41" s="14">
        <f t="shared" si="1"/>
        <v>-23</v>
      </c>
    </row>
    <row r="42" spans="1:17" s="2" customFormat="1" ht="42.6" customHeight="1" x14ac:dyDescent="0.25">
      <c r="A42" s="53"/>
      <c r="B42" s="56"/>
      <c r="C42" s="10" t="s">
        <v>62</v>
      </c>
      <c r="D42" s="43" t="s">
        <v>17</v>
      </c>
      <c r="E42" s="15"/>
      <c r="F42" s="16"/>
      <c r="G42" s="15"/>
      <c r="H42" s="16">
        <v>8</v>
      </c>
      <c r="I42" s="15"/>
      <c r="J42" s="16"/>
      <c r="K42" s="15">
        <v>27</v>
      </c>
      <c r="L42" s="16">
        <v>0</v>
      </c>
      <c r="M42" s="15">
        <v>27</v>
      </c>
      <c r="N42" s="13">
        <f t="shared" si="2"/>
        <v>8</v>
      </c>
      <c r="O42" s="14">
        <f t="shared" si="1"/>
        <v>-19</v>
      </c>
    </row>
    <row r="43" spans="1:17" s="2" customFormat="1" ht="42.6" customHeight="1" x14ac:dyDescent="0.25">
      <c r="A43" s="53"/>
      <c r="B43" s="56"/>
      <c r="C43" s="10" t="s">
        <v>89</v>
      </c>
      <c r="D43" s="43" t="s">
        <v>17</v>
      </c>
      <c r="E43" s="15">
        <v>4</v>
      </c>
      <c r="F43" s="16">
        <v>0</v>
      </c>
      <c r="G43" s="15">
        <v>5</v>
      </c>
      <c r="H43" s="16">
        <v>5</v>
      </c>
      <c r="I43" s="15"/>
      <c r="J43" s="16"/>
      <c r="K43" s="15">
        <v>12</v>
      </c>
      <c r="L43" s="16">
        <v>0</v>
      </c>
      <c r="M43" s="15">
        <v>21</v>
      </c>
      <c r="N43" s="13">
        <f t="shared" si="2"/>
        <v>5</v>
      </c>
      <c r="O43" s="14">
        <f t="shared" si="1"/>
        <v>-16</v>
      </c>
    </row>
    <row r="44" spans="1:17" s="2" customFormat="1" ht="42.6" customHeight="1" x14ac:dyDescent="0.25">
      <c r="A44" s="53"/>
      <c r="B44" s="56"/>
      <c r="C44" s="29" t="s">
        <v>90</v>
      </c>
      <c r="D44" s="43" t="s">
        <v>51</v>
      </c>
      <c r="E44" s="15"/>
      <c r="F44" s="16"/>
      <c r="G44" s="15"/>
      <c r="H44" s="16"/>
      <c r="I44" s="15"/>
      <c r="J44" s="16"/>
      <c r="K44" s="15"/>
      <c r="L44" s="16">
        <v>2</v>
      </c>
      <c r="M44" s="15"/>
      <c r="N44" s="13">
        <f t="shared" si="2"/>
        <v>2</v>
      </c>
      <c r="O44" s="14">
        <f t="shared" si="1"/>
        <v>2</v>
      </c>
    </row>
    <row r="45" spans="1:17" s="2" customFormat="1" ht="42.6" customHeight="1" x14ac:dyDescent="0.25">
      <c r="A45" s="53"/>
      <c r="B45" s="56"/>
      <c r="C45" s="10" t="s">
        <v>91</v>
      </c>
      <c r="D45" s="43" t="s">
        <v>18</v>
      </c>
      <c r="E45" s="15">
        <v>6</v>
      </c>
      <c r="F45" s="16">
        <v>7</v>
      </c>
      <c r="G45" s="15">
        <v>6</v>
      </c>
      <c r="H45" s="16">
        <v>7</v>
      </c>
      <c r="I45" s="15"/>
      <c r="J45" s="16"/>
      <c r="K45" s="15">
        <v>24</v>
      </c>
      <c r="L45" s="16">
        <v>7</v>
      </c>
      <c r="M45" s="15">
        <v>36</v>
      </c>
      <c r="N45" s="13">
        <f t="shared" si="2"/>
        <v>21</v>
      </c>
      <c r="O45" s="14">
        <f t="shared" si="1"/>
        <v>-15</v>
      </c>
    </row>
    <row r="46" spans="1:17" s="2" customFormat="1" ht="42.6" customHeight="1" x14ac:dyDescent="0.25">
      <c r="A46" s="53"/>
      <c r="B46" s="56"/>
      <c r="C46" s="10" t="s">
        <v>92</v>
      </c>
      <c r="D46" s="43" t="s">
        <v>19</v>
      </c>
      <c r="E46" s="15"/>
      <c r="F46" s="16"/>
      <c r="G46" s="15"/>
      <c r="H46" s="16"/>
      <c r="I46" s="15"/>
      <c r="J46" s="16"/>
      <c r="K46" s="15">
        <v>4</v>
      </c>
      <c r="L46" s="16">
        <v>0</v>
      </c>
      <c r="M46" s="15">
        <v>4</v>
      </c>
      <c r="N46" s="13">
        <f t="shared" si="2"/>
        <v>0</v>
      </c>
      <c r="O46" s="14">
        <f t="shared" si="1"/>
        <v>-4</v>
      </c>
    </row>
    <row r="47" spans="1:17" s="2" customFormat="1" ht="42.6" customHeight="1" x14ac:dyDescent="0.4">
      <c r="A47" s="54"/>
      <c r="B47" s="57"/>
      <c r="C47" s="10" t="s">
        <v>93</v>
      </c>
      <c r="D47" s="43" t="s">
        <v>44</v>
      </c>
      <c r="E47" s="15"/>
      <c r="F47" s="16"/>
      <c r="G47" s="15"/>
      <c r="H47" s="16"/>
      <c r="I47" s="15"/>
      <c r="J47" s="16"/>
      <c r="K47" s="15"/>
      <c r="L47" s="16">
        <v>25</v>
      </c>
      <c r="M47" s="15">
        <v>0</v>
      </c>
      <c r="N47" s="13">
        <f t="shared" si="2"/>
        <v>25</v>
      </c>
      <c r="O47" s="14">
        <f t="shared" si="1"/>
        <v>25</v>
      </c>
      <c r="Q47" s="25"/>
    </row>
    <row r="48" spans="1:17" s="2" customFormat="1" ht="42.6" customHeight="1" x14ac:dyDescent="0.25">
      <c r="A48" s="50"/>
      <c r="B48" s="51" t="s">
        <v>36</v>
      </c>
      <c r="C48" s="10" t="s">
        <v>61</v>
      </c>
      <c r="D48" s="43" t="s">
        <v>20</v>
      </c>
      <c r="E48" s="15"/>
      <c r="F48" s="16"/>
      <c r="G48" s="15">
        <v>12</v>
      </c>
      <c r="H48" s="16">
        <v>9</v>
      </c>
      <c r="I48" s="15"/>
      <c r="J48" s="16"/>
      <c r="K48" s="15">
        <v>24</v>
      </c>
      <c r="L48" s="16">
        <v>3</v>
      </c>
      <c r="M48" s="15">
        <v>36</v>
      </c>
      <c r="N48" s="13">
        <f t="shared" si="2"/>
        <v>12</v>
      </c>
      <c r="O48" s="14">
        <f t="shared" si="1"/>
        <v>-24</v>
      </c>
    </row>
    <row r="49" spans="1:18" s="2" customFormat="1" ht="42.6" customHeight="1" x14ac:dyDescent="0.25">
      <c r="A49" s="50"/>
      <c r="B49" s="51"/>
      <c r="C49" s="10" t="s">
        <v>94</v>
      </c>
      <c r="D49" s="43" t="s">
        <v>21</v>
      </c>
      <c r="E49" s="15"/>
      <c r="F49" s="16"/>
      <c r="G49" s="15"/>
      <c r="H49" s="16"/>
      <c r="I49" s="15"/>
      <c r="J49" s="16"/>
      <c r="K49" s="15">
        <v>12</v>
      </c>
      <c r="L49" s="16">
        <v>5</v>
      </c>
      <c r="M49" s="15">
        <v>12</v>
      </c>
      <c r="N49" s="13">
        <f t="shared" si="2"/>
        <v>5</v>
      </c>
      <c r="O49" s="14">
        <f t="shared" si="1"/>
        <v>-7</v>
      </c>
    </row>
    <row r="50" spans="1:18" s="2" customFormat="1" ht="42.6" customHeight="1" x14ac:dyDescent="0.25">
      <c r="A50" s="50"/>
      <c r="B50" s="51"/>
      <c r="C50" s="10" t="s">
        <v>95</v>
      </c>
      <c r="D50" s="43" t="s">
        <v>22</v>
      </c>
      <c r="E50" s="15"/>
      <c r="F50" s="16"/>
      <c r="G50" s="15"/>
      <c r="H50" s="16"/>
      <c r="I50" s="15"/>
      <c r="J50" s="16"/>
      <c r="K50" s="15">
        <v>24</v>
      </c>
      <c r="L50" s="16"/>
      <c r="M50" s="15">
        <v>24</v>
      </c>
      <c r="N50" s="13">
        <f t="shared" si="2"/>
        <v>0</v>
      </c>
      <c r="O50" s="14">
        <f t="shared" si="1"/>
        <v>-24</v>
      </c>
    </row>
    <row r="51" spans="1:18" s="2" customFormat="1" ht="42.6" customHeight="1" x14ac:dyDescent="0.25">
      <c r="A51" s="50"/>
      <c r="B51" s="51"/>
      <c r="C51" s="10" t="s">
        <v>96</v>
      </c>
      <c r="D51" s="43" t="s">
        <v>23</v>
      </c>
      <c r="E51" s="15"/>
      <c r="F51" s="16"/>
      <c r="G51" s="15"/>
      <c r="H51" s="16"/>
      <c r="I51" s="15"/>
      <c r="J51" s="16"/>
      <c r="K51" s="15">
        <v>24</v>
      </c>
      <c r="L51" s="16">
        <v>10</v>
      </c>
      <c r="M51" s="15">
        <v>24</v>
      </c>
      <c r="N51" s="13">
        <f t="shared" si="2"/>
        <v>10</v>
      </c>
      <c r="O51" s="14">
        <f t="shared" si="1"/>
        <v>-14</v>
      </c>
    </row>
    <row r="52" spans="1:18" s="2" customFormat="1" ht="42.6" customHeight="1" x14ac:dyDescent="0.4">
      <c r="A52" s="50"/>
      <c r="B52" s="51"/>
      <c r="C52" s="10" t="s">
        <v>97</v>
      </c>
      <c r="D52" s="43" t="s">
        <v>24</v>
      </c>
      <c r="E52" s="15"/>
      <c r="F52" s="16"/>
      <c r="G52" s="15"/>
      <c r="H52" s="16"/>
      <c r="I52" s="15"/>
      <c r="J52" s="16"/>
      <c r="K52" s="15">
        <v>12</v>
      </c>
      <c r="L52" s="16">
        <v>3</v>
      </c>
      <c r="M52" s="15">
        <v>12</v>
      </c>
      <c r="N52" s="13">
        <f t="shared" si="2"/>
        <v>3</v>
      </c>
      <c r="O52" s="14">
        <f t="shared" si="1"/>
        <v>-9</v>
      </c>
      <c r="Q52" s="25"/>
    </row>
    <row r="53" spans="1:18" s="2" customFormat="1" ht="42.6" customHeight="1" x14ac:dyDescent="0.25">
      <c r="A53" s="50"/>
      <c r="B53" s="51" t="s">
        <v>25</v>
      </c>
      <c r="C53" s="35" t="s">
        <v>98</v>
      </c>
      <c r="D53" s="43"/>
      <c r="E53" s="15"/>
      <c r="F53" s="16"/>
      <c r="G53" s="15"/>
      <c r="H53" s="16"/>
      <c r="I53" s="15"/>
      <c r="J53" s="16"/>
      <c r="K53" s="15">
        <v>12</v>
      </c>
      <c r="L53" s="16">
        <v>8</v>
      </c>
      <c r="M53" s="15">
        <v>12</v>
      </c>
      <c r="N53" s="13">
        <f t="shared" si="2"/>
        <v>8</v>
      </c>
      <c r="O53" s="14">
        <f t="shared" si="1"/>
        <v>-4</v>
      </c>
    </row>
    <row r="54" spans="1:18" s="2" customFormat="1" ht="42.6" customHeight="1" x14ac:dyDescent="0.25">
      <c r="A54" s="50"/>
      <c r="B54" s="51"/>
      <c r="C54" s="35" t="s">
        <v>77</v>
      </c>
      <c r="D54" s="43"/>
      <c r="E54" s="15">
        <v>3</v>
      </c>
      <c r="F54" s="16">
        <v>2</v>
      </c>
      <c r="G54" s="15">
        <v>2</v>
      </c>
      <c r="H54" s="16">
        <v>2</v>
      </c>
      <c r="I54" s="15"/>
      <c r="J54" s="16"/>
      <c r="K54" s="15">
        <v>7</v>
      </c>
      <c r="L54" s="16">
        <v>6</v>
      </c>
      <c r="M54" s="15">
        <v>12</v>
      </c>
      <c r="N54" s="13">
        <f t="shared" si="2"/>
        <v>10</v>
      </c>
      <c r="O54" s="14">
        <f t="shared" si="1"/>
        <v>-2</v>
      </c>
    </row>
    <row r="55" spans="1:18" s="2" customFormat="1" ht="42.6" customHeight="1" x14ac:dyDescent="0.25">
      <c r="A55" s="50"/>
      <c r="B55" s="51" t="s">
        <v>26</v>
      </c>
      <c r="C55" s="35" t="s">
        <v>99</v>
      </c>
      <c r="D55" s="43"/>
      <c r="E55" s="15"/>
      <c r="F55" s="16"/>
      <c r="G55" s="15"/>
      <c r="H55" s="16"/>
      <c r="I55" s="15"/>
      <c r="J55" s="16"/>
      <c r="K55" s="15">
        <v>12</v>
      </c>
      <c r="L55" s="16">
        <v>3</v>
      </c>
      <c r="M55" s="15">
        <v>12</v>
      </c>
      <c r="N55" s="13">
        <f t="shared" si="2"/>
        <v>3</v>
      </c>
      <c r="O55" s="14">
        <f t="shared" si="1"/>
        <v>-9</v>
      </c>
    </row>
    <row r="56" spans="1:18" s="2" customFormat="1" ht="42.6" customHeight="1" x14ac:dyDescent="0.25">
      <c r="A56" s="50"/>
      <c r="B56" s="51"/>
      <c r="C56" s="35" t="s">
        <v>100</v>
      </c>
      <c r="D56" s="43"/>
      <c r="E56" s="15"/>
      <c r="F56" s="16"/>
      <c r="G56" s="15"/>
      <c r="H56" s="16"/>
      <c r="I56" s="15"/>
      <c r="J56" s="16"/>
      <c r="K56" s="15">
        <v>18</v>
      </c>
      <c r="L56" s="16">
        <v>4</v>
      </c>
      <c r="M56" s="15">
        <v>18</v>
      </c>
      <c r="N56" s="13">
        <f t="shared" si="2"/>
        <v>4</v>
      </c>
      <c r="O56" s="14">
        <f t="shared" si="1"/>
        <v>-14</v>
      </c>
    </row>
    <row r="57" spans="1:18" s="2" customFormat="1" ht="42.6" customHeight="1" x14ac:dyDescent="0.25">
      <c r="A57" s="29"/>
      <c r="B57" s="55" t="s">
        <v>37</v>
      </c>
      <c r="C57" s="35" t="s">
        <v>65</v>
      </c>
      <c r="D57" s="44"/>
      <c r="E57" s="15"/>
      <c r="F57" s="16"/>
      <c r="G57" s="15"/>
      <c r="H57" s="16">
        <v>1</v>
      </c>
      <c r="I57" s="15"/>
      <c r="J57" s="16"/>
      <c r="K57" s="15"/>
      <c r="L57" s="16"/>
      <c r="M57" s="15">
        <v>0</v>
      </c>
      <c r="N57" s="13">
        <f t="shared" si="2"/>
        <v>1</v>
      </c>
      <c r="O57" s="14">
        <f t="shared" si="1"/>
        <v>1</v>
      </c>
    </row>
    <row r="58" spans="1:18" s="2" customFormat="1" ht="42.6" customHeight="1" x14ac:dyDescent="0.4">
      <c r="A58" s="50"/>
      <c r="B58" s="56"/>
      <c r="C58" s="35" t="s">
        <v>101</v>
      </c>
      <c r="D58" s="44"/>
      <c r="E58" s="15">
        <v>5</v>
      </c>
      <c r="F58" s="16">
        <v>5</v>
      </c>
      <c r="G58" s="15"/>
      <c r="H58" s="16"/>
      <c r="I58" s="15"/>
      <c r="J58" s="16"/>
      <c r="K58" s="15">
        <v>16</v>
      </c>
      <c r="L58" s="16">
        <v>13</v>
      </c>
      <c r="M58" s="15">
        <v>21</v>
      </c>
      <c r="N58" s="13">
        <f t="shared" si="2"/>
        <v>18</v>
      </c>
      <c r="O58" s="14">
        <f t="shared" si="1"/>
        <v>-3</v>
      </c>
      <c r="Q58" s="25"/>
    </row>
    <row r="59" spans="1:18" s="2" customFormat="1" ht="42.6" customHeight="1" x14ac:dyDescent="0.4">
      <c r="A59" s="50"/>
      <c r="B59" s="56"/>
      <c r="C59" s="35" t="s">
        <v>102</v>
      </c>
      <c r="D59" s="44"/>
      <c r="E59" s="15">
        <v>3</v>
      </c>
      <c r="F59" s="16">
        <v>3</v>
      </c>
      <c r="G59" s="15">
        <v>2</v>
      </c>
      <c r="H59" s="16">
        <v>2</v>
      </c>
      <c r="I59" s="15"/>
      <c r="J59" s="16"/>
      <c r="K59" s="15">
        <v>14</v>
      </c>
      <c r="L59" s="16">
        <v>12</v>
      </c>
      <c r="M59" s="15">
        <v>19</v>
      </c>
      <c r="N59" s="13">
        <f t="shared" si="2"/>
        <v>17</v>
      </c>
      <c r="O59" s="14">
        <f t="shared" si="1"/>
        <v>-2</v>
      </c>
      <c r="Q59" s="25"/>
    </row>
    <row r="60" spans="1:18" s="2" customFormat="1" ht="42.6" customHeight="1" x14ac:dyDescent="0.4">
      <c r="A60" s="10"/>
      <c r="B60" s="57"/>
      <c r="C60" s="35" t="s">
        <v>103</v>
      </c>
      <c r="D60" s="44"/>
      <c r="E60" s="15"/>
      <c r="F60" s="16"/>
      <c r="G60" s="15"/>
      <c r="H60" s="16">
        <v>10</v>
      </c>
      <c r="I60" s="15"/>
      <c r="J60" s="16"/>
      <c r="K60" s="15"/>
      <c r="L60" s="16">
        <v>13</v>
      </c>
      <c r="M60" s="15">
        <v>0</v>
      </c>
      <c r="N60" s="13">
        <f t="shared" si="2"/>
        <v>23</v>
      </c>
      <c r="O60" s="14">
        <f t="shared" si="1"/>
        <v>23</v>
      </c>
      <c r="Q60" s="25"/>
    </row>
    <row r="61" spans="1:18" s="2" customFormat="1" ht="42.6" customHeight="1" x14ac:dyDescent="0.4">
      <c r="A61" s="10"/>
      <c r="B61" s="17" t="s">
        <v>43</v>
      </c>
      <c r="C61" s="35" t="s">
        <v>104</v>
      </c>
      <c r="D61" s="44"/>
      <c r="E61" s="15"/>
      <c r="F61" s="16">
        <v>1</v>
      </c>
      <c r="G61" s="15"/>
      <c r="H61" s="16">
        <v>10</v>
      </c>
      <c r="I61" s="15"/>
      <c r="J61" s="16"/>
      <c r="K61" s="15"/>
      <c r="L61" s="16"/>
      <c r="M61" s="15">
        <v>12</v>
      </c>
      <c r="N61" s="13">
        <f t="shared" si="2"/>
        <v>11</v>
      </c>
      <c r="O61" s="14">
        <f t="shared" si="1"/>
        <v>-1</v>
      </c>
      <c r="Q61" s="27"/>
      <c r="R61" s="26"/>
    </row>
    <row r="62" spans="1:18" s="2" customFormat="1" ht="42.6" customHeight="1" x14ac:dyDescent="0.4">
      <c r="A62" s="50"/>
      <c r="B62" s="51" t="s">
        <v>38</v>
      </c>
      <c r="C62" s="35" t="s">
        <v>105</v>
      </c>
      <c r="D62" s="43" t="s">
        <v>27</v>
      </c>
      <c r="E62" s="15">
        <v>8</v>
      </c>
      <c r="F62" s="16">
        <v>7</v>
      </c>
      <c r="G62" s="15">
        <v>3</v>
      </c>
      <c r="H62" s="16">
        <v>3</v>
      </c>
      <c r="I62" s="15"/>
      <c r="J62" s="16"/>
      <c r="K62" s="15">
        <v>25</v>
      </c>
      <c r="L62" s="16">
        <v>9</v>
      </c>
      <c r="M62" s="15">
        <v>36</v>
      </c>
      <c r="N62" s="13">
        <f t="shared" si="2"/>
        <v>19</v>
      </c>
      <c r="O62" s="14">
        <f t="shared" si="1"/>
        <v>-17</v>
      </c>
      <c r="Q62" s="27"/>
    </row>
    <row r="63" spans="1:18" s="2" customFormat="1" ht="42.6" customHeight="1" x14ac:dyDescent="0.25">
      <c r="A63" s="50"/>
      <c r="B63" s="51"/>
      <c r="C63" s="35" t="s">
        <v>106</v>
      </c>
      <c r="D63" s="43"/>
      <c r="E63" s="15">
        <v>5</v>
      </c>
      <c r="F63" s="16">
        <v>2</v>
      </c>
      <c r="G63" s="15"/>
      <c r="H63" s="16"/>
      <c r="I63" s="15"/>
      <c r="J63" s="16"/>
      <c r="K63" s="15">
        <v>20</v>
      </c>
      <c r="L63" s="16">
        <v>0</v>
      </c>
      <c r="M63" s="15">
        <v>25</v>
      </c>
      <c r="N63" s="13">
        <f t="shared" si="2"/>
        <v>2</v>
      </c>
      <c r="O63" s="14">
        <f t="shared" si="1"/>
        <v>-23</v>
      </c>
    </row>
    <row r="64" spans="1:18" s="2" customFormat="1" ht="42.6" customHeight="1" x14ac:dyDescent="0.4">
      <c r="A64" s="19"/>
      <c r="B64" s="51"/>
      <c r="C64" s="35" t="s">
        <v>107</v>
      </c>
      <c r="D64" s="43" t="s">
        <v>47</v>
      </c>
      <c r="E64" s="15"/>
      <c r="F64" s="16">
        <v>1</v>
      </c>
      <c r="G64" s="15"/>
      <c r="H64" s="16">
        <v>15</v>
      </c>
      <c r="I64" s="15"/>
      <c r="J64" s="16"/>
      <c r="K64" s="15"/>
      <c r="L64" s="16">
        <v>16</v>
      </c>
      <c r="M64" s="15">
        <v>0</v>
      </c>
      <c r="N64" s="13">
        <f t="shared" si="2"/>
        <v>32</v>
      </c>
      <c r="O64" s="14">
        <f t="shared" si="1"/>
        <v>32</v>
      </c>
      <c r="Q64" s="27"/>
    </row>
    <row r="65" spans="1:18" s="2" customFormat="1" ht="42.6" customHeight="1" x14ac:dyDescent="0.4">
      <c r="A65" s="50"/>
      <c r="B65" s="51" t="s">
        <v>45</v>
      </c>
      <c r="C65" s="35" t="s">
        <v>108</v>
      </c>
      <c r="D65" s="43" t="s">
        <v>46</v>
      </c>
      <c r="E65" s="15"/>
      <c r="F65" s="16">
        <v>2</v>
      </c>
      <c r="G65" s="15"/>
      <c r="H65" s="16">
        <v>5</v>
      </c>
      <c r="I65" s="15"/>
      <c r="J65" s="16"/>
      <c r="K65" s="15"/>
      <c r="L65" s="16">
        <v>17</v>
      </c>
      <c r="M65" s="15">
        <v>24</v>
      </c>
      <c r="N65" s="13">
        <f t="shared" si="2"/>
        <v>24</v>
      </c>
      <c r="O65" s="14">
        <f t="shared" si="1"/>
        <v>0</v>
      </c>
      <c r="Q65" s="25"/>
    </row>
    <row r="66" spans="1:18" s="2" customFormat="1" ht="42.6" customHeight="1" x14ac:dyDescent="0.4">
      <c r="A66" s="50"/>
      <c r="B66" s="51"/>
      <c r="C66" s="35" t="s">
        <v>109</v>
      </c>
      <c r="D66" s="43" t="s">
        <v>49</v>
      </c>
      <c r="E66" s="15"/>
      <c r="F66" s="16">
        <v>6</v>
      </c>
      <c r="G66" s="15"/>
      <c r="H66" s="16">
        <v>18</v>
      </c>
      <c r="I66" s="15"/>
      <c r="J66" s="16"/>
      <c r="K66" s="15"/>
      <c r="L66" s="16">
        <v>12</v>
      </c>
      <c r="M66" s="15">
        <v>36</v>
      </c>
      <c r="N66" s="13">
        <f t="shared" si="2"/>
        <v>36</v>
      </c>
      <c r="O66" s="14">
        <f t="shared" si="1"/>
        <v>0</v>
      </c>
      <c r="Q66" s="25"/>
    </row>
    <row r="67" spans="1:18" s="2" customFormat="1" ht="42.6" customHeight="1" x14ac:dyDescent="0.4">
      <c r="A67" s="50"/>
      <c r="B67" s="51"/>
      <c r="C67" s="35" t="s">
        <v>110</v>
      </c>
      <c r="D67" s="43" t="s">
        <v>48</v>
      </c>
      <c r="E67" s="15"/>
      <c r="F67" s="16">
        <v>1</v>
      </c>
      <c r="G67" s="15"/>
      <c r="H67" s="16">
        <v>12</v>
      </c>
      <c r="I67" s="15"/>
      <c r="J67" s="16"/>
      <c r="K67" s="15"/>
      <c r="L67" s="16">
        <v>34</v>
      </c>
      <c r="M67" s="15">
        <v>47</v>
      </c>
      <c r="N67" s="13">
        <f t="shared" si="2"/>
        <v>47</v>
      </c>
      <c r="O67" s="14">
        <f t="shared" si="1"/>
        <v>0</v>
      </c>
      <c r="Q67" s="25"/>
    </row>
    <row r="68" spans="1:18" s="2" customFormat="1" ht="42.6" customHeight="1" x14ac:dyDescent="0.25">
      <c r="A68" s="21"/>
      <c r="B68" s="51"/>
      <c r="C68" s="35" t="s">
        <v>111</v>
      </c>
      <c r="D68" s="43" t="s">
        <v>48</v>
      </c>
      <c r="E68" s="15"/>
      <c r="F68" s="16"/>
      <c r="G68" s="15"/>
      <c r="H68" s="16"/>
      <c r="I68" s="15"/>
      <c r="J68" s="16"/>
      <c r="K68" s="15"/>
      <c r="L68" s="16">
        <v>10</v>
      </c>
      <c r="M68" s="15">
        <v>0</v>
      </c>
      <c r="N68" s="13">
        <f t="shared" si="2"/>
        <v>10</v>
      </c>
      <c r="O68" s="14">
        <f t="shared" si="1"/>
        <v>10</v>
      </c>
    </row>
    <row r="69" spans="1:18" s="41" customFormat="1" ht="30.75" customHeight="1" x14ac:dyDescent="0.35">
      <c r="A69" s="34"/>
      <c r="B69" s="38"/>
      <c r="C69" s="38"/>
      <c r="D69" s="38"/>
      <c r="E69" s="38">
        <f t="shared" ref="E69:O69" si="3">SUM(E5:E68)</f>
        <v>61</v>
      </c>
      <c r="F69" s="39">
        <f t="shared" si="3"/>
        <v>66</v>
      </c>
      <c r="G69" s="38">
        <f t="shared" si="3"/>
        <v>63</v>
      </c>
      <c r="H69" s="39">
        <f t="shared" si="3"/>
        <v>238</v>
      </c>
      <c r="I69" s="38">
        <f t="shared" si="3"/>
        <v>41</v>
      </c>
      <c r="J69" s="39">
        <f t="shared" si="3"/>
        <v>25</v>
      </c>
      <c r="K69" s="38">
        <f t="shared" si="3"/>
        <v>914</v>
      </c>
      <c r="L69" s="39">
        <f t="shared" si="3"/>
        <v>676</v>
      </c>
      <c r="M69" s="36">
        <f t="shared" si="3"/>
        <v>1198</v>
      </c>
      <c r="N69" s="40">
        <f t="shared" si="3"/>
        <v>1005</v>
      </c>
      <c r="O69" s="37">
        <f t="shared" si="3"/>
        <v>-193</v>
      </c>
      <c r="Q69" s="42"/>
      <c r="R69" s="42"/>
    </row>
    <row r="70" spans="1:18" s="2" customForma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8" s="2" customForma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8" s="2" customForma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8" s="2" customForma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8" s="2" customForma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8" s="2" customForma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8" s="2" customForma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8" s="2" customForma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8" s="2" customForma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8" s="2" customForma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8" s="2" customForma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2" customForma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2" customForma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2" customForma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2" customForma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2" customForma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2" customForma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2" customForma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2" customForma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2" customForma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2" customForma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2" customForma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</sheetData>
  <mergeCells count="36">
    <mergeCell ref="A5:A9"/>
    <mergeCell ref="A10:A14"/>
    <mergeCell ref="A15:A19"/>
    <mergeCell ref="O3:O4"/>
    <mergeCell ref="B5:B9"/>
    <mergeCell ref="B10:B14"/>
    <mergeCell ref="Q18:R18"/>
    <mergeCell ref="K3:L3"/>
    <mergeCell ref="B23:B39"/>
    <mergeCell ref="B15:B20"/>
    <mergeCell ref="B21:B22"/>
    <mergeCell ref="C3:C4"/>
    <mergeCell ref="D3:D4"/>
    <mergeCell ref="E3:F3"/>
    <mergeCell ref="M3:N3"/>
    <mergeCell ref="A1:O2"/>
    <mergeCell ref="A3:A4"/>
    <mergeCell ref="B3:B4"/>
    <mergeCell ref="G3:H3"/>
    <mergeCell ref="I3:J3"/>
    <mergeCell ref="A23:A37"/>
    <mergeCell ref="A21:A22"/>
    <mergeCell ref="A65:A67"/>
    <mergeCell ref="B65:B68"/>
    <mergeCell ref="A40:A47"/>
    <mergeCell ref="A62:A63"/>
    <mergeCell ref="A48:A52"/>
    <mergeCell ref="A53:A54"/>
    <mergeCell ref="A55:A56"/>
    <mergeCell ref="A58:A59"/>
    <mergeCell ref="B62:B64"/>
    <mergeCell ref="B55:B56"/>
    <mergeCell ref="B53:B54"/>
    <mergeCell ref="B48:B52"/>
    <mergeCell ref="B40:B47"/>
    <mergeCell ref="B57:B60"/>
  </mergeCells>
  <pageMargins left="0.25" right="0.25" top="0.75" bottom="0.75" header="0.3" footer="0.3"/>
  <pageSetup paperSize="9" scale="36" fitToHeight="0" orientation="portrait" r:id="rId1"/>
  <rowBreaks count="2" manualBreakCount="2">
    <brk id="44" max="28" man="1"/>
    <brk id="69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view="pageBreakPreview" zoomScale="68" zoomScaleNormal="40" zoomScaleSheetLayoutView="68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C11" sqref="C11"/>
    </sheetView>
  </sheetViews>
  <sheetFormatPr defaultColWidth="9.140625" defaultRowHeight="18.75" x14ac:dyDescent="0.3"/>
  <cols>
    <col min="1" max="1" width="44.7109375" style="4" customWidth="1"/>
    <col min="2" max="2" width="17.140625" style="4" customWidth="1"/>
    <col min="3" max="3" width="72" style="3" customWidth="1"/>
    <col min="4" max="4" width="22" style="31" customWidth="1"/>
    <col min="5" max="5" width="16.85546875" style="31" bestFit="1" customWidth="1"/>
    <col min="6" max="6" width="19.7109375" style="31" bestFit="1" customWidth="1"/>
    <col min="7" max="7" width="17.140625" style="31" customWidth="1"/>
    <col min="8" max="8" width="16.5703125" style="31" customWidth="1"/>
    <col min="9" max="9" width="28.7109375" style="31" customWidth="1"/>
    <col min="10" max="10" width="12.42578125" style="31" customWidth="1"/>
    <col min="11" max="11" width="47.5703125" style="2" customWidth="1"/>
    <col min="12" max="16384" width="9.140625" style="1"/>
  </cols>
  <sheetData>
    <row r="1" spans="1:11" s="2" customFormat="1" ht="15" x14ac:dyDescent="0.25">
      <c r="A1" s="67" t="s">
        <v>131</v>
      </c>
      <c r="B1" s="68"/>
      <c r="C1" s="68"/>
      <c r="D1" s="68"/>
      <c r="E1" s="68"/>
      <c r="F1" s="68"/>
      <c r="G1" s="68"/>
      <c r="H1" s="68"/>
      <c r="I1" s="68"/>
      <c r="J1" s="68"/>
    </row>
    <row r="2" spans="1:11" s="45" customFormat="1" ht="24.75" x14ac:dyDescent="0.4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1" s="45" customFormat="1" ht="45" customHeight="1" x14ac:dyDescent="0.4">
      <c r="A3" s="70" t="s">
        <v>127</v>
      </c>
      <c r="B3" s="70" t="s">
        <v>54</v>
      </c>
      <c r="C3" s="70" t="s">
        <v>55</v>
      </c>
      <c r="D3" s="71" t="s">
        <v>121</v>
      </c>
      <c r="E3" s="71"/>
      <c r="F3" s="71"/>
      <c r="G3" s="71"/>
      <c r="H3" s="71"/>
      <c r="I3" s="71"/>
      <c r="J3" s="72" t="s">
        <v>120</v>
      </c>
    </row>
    <row r="4" spans="1:11" s="45" customFormat="1" ht="128.25" customHeight="1" x14ac:dyDescent="0.4">
      <c r="A4" s="70"/>
      <c r="B4" s="70"/>
      <c r="C4" s="70"/>
      <c r="D4" s="49" t="s">
        <v>122</v>
      </c>
      <c r="E4" s="49" t="s">
        <v>4</v>
      </c>
      <c r="F4" s="49" t="s">
        <v>123</v>
      </c>
      <c r="G4" s="49" t="s">
        <v>124</v>
      </c>
      <c r="H4" s="49" t="s">
        <v>125</v>
      </c>
      <c r="I4" s="49" t="s">
        <v>126</v>
      </c>
      <c r="J4" s="72"/>
    </row>
    <row r="5" spans="1:11" s="45" customFormat="1" ht="42.75" customHeight="1" x14ac:dyDescent="0.4">
      <c r="A5" s="73" t="s">
        <v>129</v>
      </c>
      <c r="B5" s="78" t="s">
        <v>132</v>
      </c>
      <c r="C5" s="79" t="s">
        <v>133</v>
      </c>
      <c r="D5" s="80">
        <v>5</v>
      </c>
      <c r="E5" s="80">
        <v>1</v>
      </c>
      <c r="F5" s="80">
        <v>2</v>
      </c>
      <c r="G5" s="80">
        <v>2</v>
      </c>
      <c r="H5" s="80">
        <v>1</v>
      </c>
      <c r="I5" s="80">
        <v>1</v>
      </c>
      <c r="J5" s="81">
        <f>SUM(D5:I5)</f>
        <v>12</v>
      </c>
      <c r="K5" s="47"/>
    </row>
    <row r="6" spans="1:11" s="45" customFormat="1" ht="40.5" customHeight="1" x14ac:dyDescent="0.4">
      <c r="A6" s="74"/>
      <c r="B6" s="78" t="s">
        <v>134</v>
      </c>
      <c r="C6" s="79" t="s">
        <v>135</v>
      </c>
      <c r="D6" s="80">
        <v>8</v>
      </c>
      <c r="E6" s="80">
        <v>1</v>
      </c>
      <c r="F6" s="80">
        <v>1</v>
      </c>
      <c r="G6" s="80">
        <v>1</v>
      </c>
      <c r="H6" s="80">
        <v>1</v>
      </c>
      <c r="I6" s="80"/>
      <c r="J6" s="81">
        <f t="shared" ref="J6:J21" si="0">SUM(D6:I6)</f>
        <v>12</v>
      </c>
      <c r="K6" s="47"/>
    </row>
    <row r="7" spans="1:11" s="45" customFormat="1" ht="0.75" customHeight="1" x14ac:dyDescent="0.4">
      <c r="A7" s="74"/>
      <c r="B7" s="78" t="s">
        <v>136</v>
      </c>
      <c r="C7" s="79" t="s">
        <v>137</v>
      </c>
      <c r="D7" s="80"/>
      <c r="E7" s="80"/>
      <c r="F7" s="80"/>
      <c r="G7" s="80"/>
      <c r="H7" s="80"/>
      <c r="I7" s="80"/>
      <c r="J7" s="81">
        <f t="shared" si="0"/>
        <v>0</v>
      </c>
      <c r="K7" s="47"/>
    </row>
    <row r="8" spans="1:11" s="45" customFormat="1" ht="46.5" hidden="1" customHeight="1" x14ac:dyDescent="0.4">
      <c r="A8" s="74"/>
      <c r="B8" s="78" t="s">
        <v>138</v>
      </c>
      <c r="C8" s="79" t="s">
        <v>139</v>
      </c>
      <c r="D8" s="80"/>
      <c r="E8" s="80"/>
      <c r="F8" s="80"/>
      <c r="G8" s="80"/>
      <c r="H8" s="80"/>
      <c r="I8" s="80"/>
      <c r="J8" s="81">
        <f t="shared" si="0"/>
        <v>0</v>
      </c>
      <c r="K8" s="46"/>
    </row>
    <row r="9" spans="1:11" s="45" customFormat="1" ht="47.25" hidden="1" customHeight="1" x14ac:dyDescent="0.4">
      <c r="A9" s="74"/>
      <c r="B9" s="78" t="s">
        <v>140</v>
      </c>
      <c r="C9" s="79" t="s">
        <v>139</v>
      </c>
      <c r="D9" s="80"/>
      <c r="E9" s="80"/>
      <c r="F9" s="80"/>
      <c r="G9" s="80"/>
      <c r="H9" s="80"/>
      <c r="I9" s="80"/>
      <c r="J9" s="81">
        <f t="shared" si="0"/>
        <v>0</v>
      </c>
      <c r="K9" s="48"/>
    </row>
    <row r="10" spans="1:11" s="45" customFormat="1" ht="43.5" customHeight="1" x14ac:dyDescent="0.4">
      <c r="A10" s="75"/>
      <c r="B10" s="82" t="s">
        <v>136</v>
      </c>
      <c r="C10" s="79" t="s">
        <v>151</v>
      </c>
      <c r="D10" s="83">
        <v>12</v>
      </c>
      <c r="E10" s="83">
        <v>1</v>
      </c>
      <c r="F10" s="83">
        <v>4</v>
      </c>
      <c r="G10" s="83">
        <v>4</v>
      </c>
      <c r="H10" s="83">
        <v>2</v>
      </c>
      <c r="I10" s="83">
        <v>1</v>
      </c>
      <c r="J10" s="81">
        <f>SUM(D10:I10)</f>
        <v>24</v>
      </c>
      <c r="K10" s="48"/>
    </row>
    <row r="11" spans="1:11" s="45" customFormat="1" ht="47.25" customHeight="1" x14ac:dyDescent="0.4">
      <c r="A11" s="75"/>
      <c r="B11" s="84" t="s">
        <v>138</v>
      </c>
      <c r="C11" s="79" t="s">
        <v>152</v>
      </c>
      <c r="D11" s="83">
        <v>16</v>
      </c>
      <c r="E11" s="83">
        <v>1</v>
      </c>
      <c r="F11" s="83">
        <v>2</v>
      </c>
      <c r="G11" s="83">
        <v>4</v>
      </c>
      <c r="H11" s="83">
        <v>1</v>
      </c>
      <c r="I11" s="83"/>
      <c r="J11" s="81">
        <f>SUM(D11:I11)</f>
        <v>24</v>
      </c>
      <c r="K11" s="48"/>
    </row>
    <row r="12" spans="1:11" s="45" customFormat="1" ht="47.25" customHeight="1" x14ac:dyDescent="0.4">
      <c r="A12" s="76"/>
      <c r="B12" s="84" t="s">
        <v>149</v>
      </c>
      <c r="C12" s="79" t="s">
        <v>152</v>
      </c>
      <c r="D12" s="83">
        <v>8</v>
      </c>
      <c r="E12" s="83">
        <v>0</v>
      </c>
      <c r="F12" s="83">
        <v>2</v>
      </c>
      <c r="G12" s="83">
        <v>1</v>
      </c>
      <c r="H12" s="83">
        <v>1</v>
      </c>
      <c r="I12" s="83"/>
      <c r="J12" s="81">
        <f>SUM(D12:I12)</f>
        <v>12</v>
      </c>
      <c r="K12" s="48"/>
    </row>
    <row r="13" spans="1:11" s="45" customFormat="1" ht="42" customHeight="1" x14ac:dyDescent="0.4">
      <c r="A13" s="73" t="s">
        <v>128</v>
      </c>
      <c r="B13" s="78" t="s">
        <v>141</v>
      </c>
      <c r="C13" s="79" t="s">
        <v>145</v>
      </c>
      <c r="D13" s="83">
        <v>14</v>
      </c>
      <c r="E13" s="83">
        <v>1</v>
      </c>
      <c r="F13" s="83">
        <v>3</v>
      </c>
      <c r="G13" s="83">
        <v>5</v>
      </c>
      <c r="H13" s="83">
        <v>1</v>
      </c>
      <c r="I13" s="83"/>
      <c r="J13" s="81">
        <f t="shared" si="0"/>
        <v>24</v>
      </c>
      <c r="K13" s="48"/>
    </row>
    <row r="14" spans="1:11" s="45" customFormat="1" ht="38.25" customHeight="1" x14ac:dyDescent="0.4">
      <c r="A14" s="74"/>
      <c r="B14" s="78" t="s">
        <v>142</v>
      </c>
      <c r="C14" s="79" t="s">
        <v>146</v>
      </c>
      <c r="D14" s="83">
        <v>12</v>
      </c>
      <c r="E14" s="83">
        <v>1</v>
      </c>
      <c r="F14" s="83">
        <v>4</v>
      </c>
      <c r="G14" s="83">
        <v>4</v>
      </c>
      <c r="H14" s="83">
        <v>2</v>
      </c>
      <c r="I14" s="83">
        <v>1</v>
      </c>
      <c r="J14" s="81">
        <f t="shared" si="0"/>
        <v>24</v>
      </c>
      <c r="K14" s="48"/>
    </row>
    <row r="15" spans="1:11" s="45" customFormat="1" ht="45" hidden="1" customHeight="1" x14ac:dyDescent="0.4">
      <c r="A15" s="74"/>
      <c r="B15" s="78" t="s">
        <v>143</v>
      </c>
      <c r="C15" s="79" t="s">
        <v>147</v>
      </c>
      <c r="D15" s="83"/>
      <c r="E15" s="83"/>
      <c r="F15" s="83"/>
      <c r="G15" s="83"/>
      <c r="H15" s="83"/>
      <c r="I15" s="83"/>
      <c r="J15" s="81">
        <f t="shared" si="0"/>
        <v>0</v>
      </c>
      <c r="K15" s="48"/>
    </row>
    <row r="16" spans="1:11" s="45" customFormat="1" ht="50.25" hidden="1" customHeight="1" x14ac:dyDescent="0.4">
      <c r="A16" s="74"/>
      <c r="B16" s="78" t="s">
        <v>144</v>
      </c>
      <c r="C16" s="79" t="s">
        <v>146</v>
      </c>
      <c r="D16" s="83"/>
      <c r="E16" s="83"/>
      <c r="F16" s="83"/>
      <c r="G16" s="83"/>
      <c r="H16" s="83"/>
      <c r="I16" s="83"/>
      <c r="J16" s="81">
        <f t="shared" si="0"/>
        <v>0</v>
      </c>
      <c r="K16" s="46"/>
    </row>
    <row r="17" spans="1:11" s="45" customFormat="1" ht="39" customHeight="1" x14ac:dyDescent="0.4">
      <c r="A17" s="75"/>
      <c r="B17" s="82" t="s">
        <v>150</v>
      </c>
      <c r="C17" s="78" t="s">
        <v>153</v>
      </c>
      <c r="D17" s="83">
        <v>10</v>
      </c>
      <c r="E17" s="83">
        <v>1</v>
      </c>
      <c r="F17" s="83">
        <v>4</v>
      </c>
      <c r="G17" s="83">
        <v>5</v>
      </c>
      <c r="H17" s="83">
        <v>2</v>
      </c>
      <c r="I17" s="83">
        <v>2</v>
      </c>
      <c r="J17" s="81">
        <f>SUM(D17:I17)</f>
        <v>24</v>
      </c>
      <c r="K17" s="46"/>
    </row>
    <row r="18" spans="1:11" s="45" customFormat="1" ht="62.25" customHeight="1" x14ac:dyDescent="0.4">
      <c r="A18" s="76"/>
      <c r="B18" s="82" t="s">
        <v>144</v>
      </c>
      <c r="C18" s="79" t="s">
        <v>154</v>
      </c>
      <c r="D18" s="83">
        <v>15</v>
      </c>
      <c r="E18" s="83">
        <v>1</v>
      </c>
      <c r="F18" s="83">
        <v>2</v>
      </c>
      <c r="G18" s="83">
        <v>5</v>
      </c>
      <c r="H18" s="83">
        <v>1</v>
      </c>
      <c r="I18" s="83"/>
      <c r="J18" s="81">
        <f>SUM(D18:I18)</f>
        <v>24</v>
      </c>
      <c r="K18" s="46"/>
    </row>
    <row r="19" spans="1:11" s="45" customFormat="1" ht="42.75" customHeight="1" x14ac:dyDescent="0.4">
      <c r="A19" s="66" t="s">
        <v>130</v>
      </c>
      <c r="B19" s="77" t="s">
        <v>155</v>
      </c>
      <c r="C19" s="88" t="s">
        <v>156</v>
      </c>
      <c r="D19" s="83">
        <v>8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1">
        <f>SUM(D19:I19)</f>
        <v>8</v>
      </c>
      <c r="K19" s="46"/>
    </row>
    <row r="20" spans="1:11" s="45" customFormat="1" ht="87" customHeight="1" x14ac:dyDescent="0.4">
      <c r="A20" s="85"/>
      <c r="B20" s="78" t="s">
        <v>148</v>
      </c>
      <c r="C20" s="79" t="s">
        <v>58</v>
      </c>
      <c r="D20" s="83">
        <v>3</v>
      </c>
      <c r="E20" s="83"/>
      <c r="F20" s="83"/>
      <c r="G20" s="83">
        <v>2</v>
      </c>
      <c r="H20" s="83">
        <v>1</v>
      </c>
      <c r="I20" s="83">
        <v>1</v>
      </c>
      <c r="J20" s="81">
        <f t="shared" si="0"/>
        <v>7</v>
      </c>
      <c r="K20" s="46"/>
    </row>
    <row r="21" spans="1:11" s="45" customFormat="1" ht="39.75" customHeight="1" x14ac:dyDescent="0.4">
      <c r="A21" s="86"/>
      <c r="B21" s="86"/>
      <c r="C21" s="87" t="s">
        <v>53</v>
      </c>
      <c r="D21" s="81">
        <f t="shared" ref="D21:I21" si="1">SUM(D5:D20)</f>
        <v>111</v>
      </c>
      <c r="E21" s="81">
        <f t="shared" si="1"/>
        <v>8</v>
      </c>
      <c r="F21" s="81">
        <f t="shared" si="1"/>
        <v>24</v>
      </c>
      <c r="G21" s="81">
        <f t="shared" si="1"/>
        <v>33</v>
      </c>
      <c r="H21" s="81">
        <f t="shared" si="1"/>
        <v>13</v>
      </c>
      <c r="I21" s="81">
        <f t="shared" si="1"/>
        <v>6</v>
      </c>
      <c r="J21" s="81">
        <f t="shared" si="0"/>
        <v>195</v>
      </c>
    </row>
    <row r="22" spans="1:11" s="28" customFormat="1" ht="30.75" customHeight="1" x14ac:dyDescent="0.5">
      <c r="A22" s="30"/>
      <c r="B22" s="30"/>
      <c r="C22" s="30"/>
      <c r="D22" s="32"/>
      <c r="E22" s="32"/>
      <c r="F22" s="32"/>
      <c r="G22" s="32"/>
      <c r="H22" s="32"/>
      <c r="I22" s="32"/>
      <c r="J22" s="32"/>
      <c r="K22" s="33"/>
    </row>
    <row r="23" spans="1:11" s="2" customFormat="1" x14ac:dyDescent="0.3">
      <c r="A23" s="3"/>
      <c r="B23" s="3"/>
      <c r="C23" s="3"/>
      <c r="D23" s="31"/>
      <c r="E23" s="31"/>
      <c r="F23" s="31"/>
      <c r="G23" s="31"/>
      <c r="H23" s="31"/>
      <c r="I23" s="31"/>
      <c r="J23" s="31"/>
    </row>
    <row r="24" spans="1:11" s="2" customFormat="1" x14ac:dyDescent="0.3">
      <c r="A24" s="3"/>
      <c r="B24" s="3"/>
      <c r="C24" s="3"/>
      <c r="D24" s="31"/>
      <c r="E24" s="31"/>
      <c r="F24" s="31"/>
      <c r="G24" s="31"/>
      <c r="H24" s="31"/>
      <c r="I24" s="31"/>
      <c r="J24" s="31"/>
    </row>
    <row r="25" spans="1:11" s="2" customFormat="1" x14ac:dyDescent="0.3">
      <c r="A25" s="3"/>
      <c r="B25" s="3"/>
      <c r="C25" s="3"/>
      <c r="D25" s="31"/>
      <c r="E25" s="31"/>
      <c r="F25" s="31"/>
      <c r="G25" s="31"/>
      <c r="H25" s="31"/>
      <c r="I25" s="31"/>
      <c r="J25" s="31"/>
    </row>
    <row r="26" spans="1:11" s="2" customFormat="1" x14ac:dyDescent="0.3">
      <c r="A26" s="3"/>
      <c r="B26" s="3"/>
      <c r="C26" s="3"/>
      <c r="D26" s="31"/>
      <c r="E26" s="31"/>
      <c r="F26" s="31"/>
      <c r="G26" s="31"/>
      <c r="H26" s="31"/>
      <c r="I26" s="31"/>
      <c r="J26" s="31"/>
    </row>
    <row r="27" spans="1:11" s="2" customFormat="1" x14ac:dyDescent="0.3">
      <c r="A27" s="3"/>
      <c r="B27" s="3"/>
      <c r="C27" s="3"/>
      <c r="D27" s="31"/>
      <c r="E27" s="31"/>
      <c r="F27" s="31"/>
      <c r="G27" s="31"/>
      <c r="H27" s="31"/>
      <c r="I27" s="31"/>
      <c r="J27" s="31"/>
    </row>
    <row r="28" spans="1:11" s="2" customFormat="1" x14ac:dyDescent="0.3">
      <c r="A28" s="3"/>
      <c r="B28" s="3"/>
      <c r="C28" s="3"/>
      <c r="D28" s="31"/>
      <c r="E28" s="31"/>
      <c r="F28" s="31"/>
      <c r="G28" s="31"/>
      <c r="H28" s="31"/>
      <c r="I28" s="31"/>
      <c r="J28" s="31"/>
    </row>
    <row r="29" spans="1:11" s="2" customFormat="1" x14ac:dyDescent="0.3">
      <c r="A29" s="3"/>
      <c r="B29" s="3"/>
      <c r="C29" s="3"/>
      <c r="D29" s="31"/>
      <c r="E29" s="31"/>
      <c r="F29" s="31"/>
      <c r="G29" s="31"/>
      <c r="H29" s="31"/>
      <c r="I29" s="31"/>
      <c r="J29" s="31"/>
    </row>
    <row r="30" spans="1:11" s="2" customFormat="1" x14ac:dyDescent="0.3">
      <c r="A30" s="3"/>
      <c r="B30" s="3"/>
      <c r="C30" s="3"/>
      <c r="D30" s="31"/>
      <c r="E30" s="31"/>
      <c r="F30" s="31"/>
      <c r="G30" s="31"/>
      <c r="H30" s="31"/>
      <c r="I30" s="31"/>
      <c r="J30" s="31"/>
    </row>
  </sheetData>
  <mergeCells count="9">
    <mergeCell ref="A19:A20"/>
    <mergeCell ref="A1:J2"/>
    <mergeCell ref="A3:A4"/>
    <mergeCell ref="B3:B4"/>
    <mergeCell ref="C3:C4"/>
    <mergeCell ref="D3:I3"/>
    <mergeCell ref="J3:J4"/>
    <mergeCell ref="A5:A12"/>
    <mergeCell ref="A13:A18"/>
  </mergeCells>
  <pageMargins left="0.43307086614173229" right="0.23622047244094491" top="0.74803149606299213" bottom="0.15748031496062992" header="0.31496062992125984" footer="0.31496062992125984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2018 год</vt:lpstr>
      <vt:lpstr>2025_для новости_РК</vt:lpstr>
      <vt:lpstr>'2018 год'!Область_печати</vt:lpstr>
      <vt:lpstr>'2025_для новости_РК'!Область_печати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Аболишина Виктория Рудольфовна</dc:creator>
  <cp:lastModifiedBy>Колосовская Ирина Анатольевна</cp:lastModifiedBy>
  <cp:lastPrinted>2024-05-01T15:03:01Z</cp:lastPrinted>
  <dcterms:created xsi:type="dcterms:W3CDTF">2018-05-11T09:41:42Z</dcterms:created>
  <dcterms:modified xsi:type="dcterms:W3CDTF">2025-05-03T15:01:03Z</dcterms:modified>
</cp:coreProperties>
</file>